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4240" windowHeight="1224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B24"/>
  <c r="A24"/>
  <c r="L23"/>
  <c r="B14"/>
  <c r="A14"/>
  <c r="L13"/>
  <c r="I195" l="1"/>
  <c r="G176"/>
  <c r="I176"/>
  <c r="I157"/>
  <c r="F157"/>
  <c r="G157"/>
  <c r="G138"/>
  <c r="I138"/>
  <c r="L157"/>
  <c r="L138"/>
  <c r="L119"/>
  <c r="L100"/>
  <c r="L81"/>
  <c r="L62"/>
  <c r="L43"/>
  <c r="L24"/>
  <c r="H195"/>
  <c r="F176"/>
  <c r="J157"/>
  <c r="J138"/>
  <c r="H138"/>
  <c r="I119"/>
  <c r="G119"/>
  <c r="H119"/>
  <c r="J119"/>
  <c r="F119"/>
  <c r="I100"/>
  <c r="H100"/>
  <c r="G100"/>
  <c r="F100"/>
  <c r="J100"/>
  <c r="J81"/>
  <c r="I81"/>
  <c r="F81"/>
  <c r="H81"/>
  <c r="G81"/>
  <c r="H62"/>
  <c r="G62"/>
  <c r="J62"/>
  <c r="I62"/>
  <c r="F62"/>
  <c r="H43"/>
  <c r="G43"/>
  <c r="F43"/>
  <c r="J43"/>
  <c r="I43"/>
  <c r="J24"/>
  <c r="I24"/>
  <c r="F24"/>
  <c r="H24"/>
  <c r="G24"/>
  <c r="L196" l="1"/>
  <c r="H196"/>
  <c r="G196"/>
  <c r="F196"/>
  <c r="J196"/>
  <c r="I196"/>
</calcChain>
</file>

<file path=xl/sharedStrings.xml><?xml version="1.0" encoding="utf-8"?>
<sst xmlns="http://schemas.openxmlformats.org/spreadsheetml/2006/main" count="399" uniqueCount="144">
  <si>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</si>
  <si>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</si>
  <si>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</si>
  <si>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</si>
  <si>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</si>
  <si>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</si>
  <si>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</si>
  <si>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</si>
  <si>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</si>
  <si>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</si>
  <si>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</si>
  <si>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</si>
  <si>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</si>
  <si>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</si>
  <si>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</si>
  <si>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</si>
  <si>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</si>
  <si>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</si>
  <si>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</si>
  <si>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</si>
  <si>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</si>
  <si>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</si>
  <si>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</si>
  <si>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</si>
  <si>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</si>
  <si>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</si>
  <si>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</si>
  <si>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</si>
  <si>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</si>
  <si>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</si>
  <si>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</si>
  <si>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</si>
  <si>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</si>
  <si>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</si>
  <si>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</si>
  <si>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</si>
  <si>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</si>
  <si>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</si>
  <si>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</si>
  <si>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</si>
  <si>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</si>
  <si>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Капуста тушеная</t>
  </si>
  <si>
    <t>Напиток из шиповника</t>
  </si>
  <si>
    <t>Хлеб ржаной</t>
  </si>
  <si>
    <t>Рассольник домашний со сметаной</t>
  </si>
  <si>
    <t>Картофель отварной</t>
  </si>
  <si>
    <t>Компот из сухофруктов</t>
  </si>
  <si>
    <t>Жаркое по-домашнему</t>
  </si>
  <si>
    <t>Суп молочный с макаронными изделиями</t>
  </si>
  <si>
    <t>Печень по-строгановски</t>
  </si>
  <si>
    <t xml:space="preserve">Хлеб пшеничный </t>
  </si>
  <si>
    <t xml:space="preserve">Директор </t>
  </si>
  <si>
    <t>Чай  с сахаром</t>
  </si>
  <si>
    <t>Картофельное пюре</t>
  </si>
  <si>
    <t>ГБОУ СО "Екатеринбургская школа № 5"</t>
  </si>
  <si>
    <t>Солнцева Н.В.</t>
  </si>
  <si>
    <t>Манная молочная каша</t>
  </si>
  <si>
    <t>Печенье</t>
  </si>
  <si>
    <t>200/15</t>
  </si>
  <si>
    <t>Батон-сдоба</t>
  </si>
  <si>
    <t xml:space="preserve"> </t>
  </si>
  <si>
    <t>Батон-сдоба / масло сливочное</t>
  </si>
  <si>
    <t>0,9/0,1</t>
  </si>
  <si>
    <t>0,36/7,25</t>
  </si>
  <si>
    <t>6,18/0,14</t>
  </si>
  <si>
    <t>31,44/66,2</t>
  </si>
  <si>
    <t xml:space="preserve"> 1.1;01</t>
  </si>
  <si>
    <t>30;10</t>
  </si>
  <si>
    <t>Суп рыбный из консервов, с рисом</t>
  </si>
  <si>
    <t>Котлеты из говядины</t>
  </si>
  <si>
    <t>451/1</t>
  </si>
  <si>
    <t>Макароны отварные</t>
  </si>
  <si>
    <t>516/1</t>
  </si>
  <si>
    <t xml:space="preserve"> 3/3</t>
  </si>
  <si>
    <t xml:space="preserve"> 2.2</t>
  </si>
  <si>
    <t>Рисовая молочная каша</t>
  </si>
  <si>
    <t>297/1</t>
  </si>
  <si>
    <t>Чай с лимоном</t>
  </si>
  <si>
    <t>200/15/8</t>
  </si>
  <si>
    <t>40/1</t>
  </si>
  <si>
    <t xml:space="preserve">Сыр </t>
  </si>
  <si>
    <t xml:space="preserve"> 03.1</t>
  </si>
  <si>
    <t>Яблоко</t>
  </si>
  <si>
    <t>Салат картофельный с кукурузой и морковью</t>
  </si>
  <si>
    <t>Борщ с капустой и картофелем со сметаной</t>
  </si>
  <si>
    <t>53/1</t>
  </si>
  <si>
    <t>Гуляш из говядины</t>
  </si>
  <si>
    <t>Греча рассыпчатая</t>
  </si>
  <si>
    <t>508/2</t>
  </si>
  <si>
    <t>Кисель витаминный</t>
  </si>
  <si>
    <t>3.3.</t>
  </si>
  <si>
    <t>2.2.</t>
  </si>
  <si>
    <t>Творожная запеканка</t>
  </si>
  <si>
    <t>Булочка Посадская с повидлом</t>
  </si>
  <si>
    <t>Сгущеное молоко</t>
  </si>
  <si>
    <t>Винегрет овощной</t>
  </si>
  <si>
    <t>Суп из овощей со сметаной</t>
  </si>
  <si>
    <t>520/1</t>
  </si>
  <si>
    <t>Каша геркулесовая молочная</t>
  </si>
  <si>
    <t>Чай с молоком</t>
  </si>
  <si>
    <t>масло сливочное</t>
  </si>
  <si>
    <t>конд.издел.</t>
  </si>
  <si>
    <t>конд.изд.</t>
  </si>
  <si>
    <t>Салат Рыжик</t>
  </si>
  <si>
    <t>Суп картофельный с курицей</t>
  </si>
  <si>
    <t>47/1</t>
  </si>
  <si>
    <t>Рис припущенный</t>
  </si>
  <si>
    <t>512/1</t>
  </si>
  <si>
    <t>Витаминный напиток "Витошка"</t>
  </si>
  <si>
    <t>Каша дружба</t>
  </si>
  <si>
    <t xml:space="preserve"> Сыр</t>
  </si>
  <si>
    <t>302/2</t>
  </si>
  <si>
    <t>Салат рисовый с крабовыми палочками</t>
  </si>
  <si>
    <t>курица отварная</t>
  </si>
  <si>
    <t>Ячневая каша молочная</t>
  </si>
  <si>
    <t>302/1</t>
  </si>
  <si>
    <t>Масло сливочное</t>
  </si>
  <si>
    <t>Салат из моркови с сахором и раст.маслом</t>
  </si>
  <si>
    <t>Рассольник Ленинградский со сметаной</t>
  </si>
  <si>
    <t>Макароны отварые</t>
  </si>
  <si>
    <t>Кисель плодовоягодный</t>
  </si>
  <si>
    <t>Омлет натуральный с мослом</t>
  </si>
  <si>
    <t>Сыр</t>
  </si>
  <si>
    <t>3.1.</t>
  </si>
  <si>
    <t>Салат из свежей капусты</t>
  </si>
  <si>
    <t>43/1</t>
  </si>
  <si>
    <t>Щи из свежей капусты с картофелем со смнетаной</t>
  </si>
  <si>
    <t>Джем</t>
  </si>
  <si>
    <t>Салат "Здоровье"</t>
  </si>
  <si>
    <t>116/1</t>
  </si>
  <si>
    <t>Суп картофельный с горохом</t>
  </si>
  <si>
    <t>Плов из говядины</t>
  </si>
  <si>
    <t>Сок яблочный</t>
  </si>
  <si>
    <t>Салат Школьный</t>
  </si>
  <si>
    <t>54/1</t>
  </si>
  <si>
    <t>Котлеты рыбные</t>
  </si>
  <si>
    <t>Каша пшенная с маслом вязкая</t>
  </si>
  <si>
    <t>Салат из свёклы с сыром</t>
  </si>
  <si>
    <t>50/1</t>
  </si>
  <si>
    <t>Суп картофельный с макаронными изделиями и курой</t>
  </si>
  <si>
    <t>Курица отварная</t>
  </si>
  <si>
    <t>534/1</t>
  </si>
  <si>
    <t>Салат из белокачанной капусты с зеленым горошком</t>
  </si>
  <si>
    <t>Рыба филе минтай припущенная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</si>
</sst>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2" fillId="0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16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P193" sqref="P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54</v>
      </c>
      <c r="D1" s="68"/>
      <c r="E1" s="68"/>
      <c r="F1" s="12" t="s">
        <v>16</v>
      </c>
      <c r="G1" s="2" t="s">
        <v>17</v>
      </c>
      <c r="H1" s="69" t="s">
        <v>51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55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63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150</v>
      </c>
      <c r="G6" s="40">
        <v>5.64</v>
      </c>
      <c r="H6" s="40">
        <v>6.26</v>
      </c>
      <c r="I6" s="40">
        <v>25.97</v>
      </c>
      <c r="J6" s="40">
        <v>340.28</v>
      </c>
      <c r="K6" s="41">
        <v>311</v>
      </c>
      <c r="L6" s="70">
        <v>12.39</v>
      </c>
    </row>
    <row r="7" spans="1:12" ht="15">
      <c r="A7" s="23"/>
      <c r="B7" s="15"/>
      <c r="C7" s="11"/>
      <c r="D7" s="60" t="s">
        <v>102</v>
      </c>
      <c r="E7" s="42" t="s">
        <v>57</v>
      </c>
      <c r="F7" s="43">
        <v>110</v>
      </c>
      <c r="G7" s="43">
        <v>7.7</v>
      </c>
      <c r="H7" s="43">
        <v>23.1</v>
      </c>
      <c r="I7" s="43">
        <v>69.3</v>
      </c>
      <c r="J7" s="43">
        <v>506</v>
      </c>
      <c r="K7" s="44">
        <v>94</v>
      </c>
      <c r="L7" s="71">
        <v>23.07</v>
      </c>
    </row>
    <row r="8" spans="1:12" ht="15">
      <c r="A8" s="23"/>
      <c r="B8" s="15"/>
      <c r="C8" s="11"/>
      <c r="D8" s="7" t="s">
        <v>22</v>
      </c>
      <c r="E8" s="42" t="s">
        <v>39</v>
      </c>
      <c r="F8" s="43" t="s">
        <v>58</v>
      </c>
      <c r="G8" s="43"/>
      <c r="H8" s="43"/>
      <c r="I8" s="43">
        <v>1.4999999999999999E-2</v>
      </c>
      <c r="J8" s="43">
        <v>59.85</v>
      </c>
      <c r="K8" s="44">
        <v>685</v>
      </c>
      <c r="L8" s="71">
        <v>2.3199999999999998</v>
      </c>
    </row>
    <row r="9" spans="1:12" ht="25.5">
      <c r="A9" s="23"/>
      <c r="B9" s="15"/>
      <c r="C9" s="11"/>
      <c r="D9" s="7" t="s">
        <v>23</v>
      </c>
      <c r="E9" s="42" t="s">
        <v>61</v>
      </c>
      <c r="F9" s="52" t="s">
        <v>67</v>
      </c>
      <c r="G9" s="43" t="s">
        <v>62</v>
      </c>
      <c r="H9" s="43" t="s">
        <v>63</v>
      </c>
      <c r="I9" s="43" t="s">
        <v>64</v>
      </c>
      <c r="J9" s="43" t="s">
        <v>65</v>
      </c>
      <c r="K9" s="51" t="s">
        <v>66</v>
      </c>
      <c r="L9" s="71">
        <v>13.41</v>
      </c>
    </row>
    <row r="10" spans="1:12" ht="15">
      <c r="A10" s="23"/>
      <c r="B10" s="15"/>
      <c r="C10" s="11"/>
      <c r="D10" s="7" t="s">
        <v>24</v>
      </c>
      <c r="E10" s="42" t="s">
        <v>60</v>
      </c>
      <c r="F10" s="43" t="s">
        <v>60</v>
      </c>
      <c r="G10" s="43" t="s">
        <v>60</v>
      </c>
      <c r="H10" s="43"/>
      <c r="I10" s="43" t="s">
        <v>60</v>
      </c>
      <c r="J10" s="43" t="s">
        <v>60</v>
      </c>
      <c r="K10" s="44"/>
      <c r="L10" s="71" t="s">
        <v>60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71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71"/>
    </row>
    <row r="13" spans="1:12" ht="15">
      <c r="A13" s="24"/>
      <c r="B13" s="17"/>
      <c r="C13" s="8"/>
      <c r="D13" s="18" t="s">
        <v>33</v>
      </c>
      <c r="E13" s="9"/>
      <c r="F13" s="19">
        <v>515</v>
      </c>
      <c r="G13" s="19">
        <v>14.34</v>
      </c>
      <c r="H13" s="19">
        <v>36.97</v>
      </c>
      <c r="I13" s="19">
        <v>101.605</v>
      </c>
      <c r="J13" s="19">
        <v>1003.77</v>
      </c>
      <c r="K13" s="25"/>
      <c r="L13" s="72">
        <f t="shared" ref="L13" si="0">SUM(L6:L12)</f>
        <v>51.19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142</v>
      </c>
      <c r="F14" s="43">
        <v>60</v>
      </c>
      <c r="G14" s="43">
        <v>2.4009999999999998</v>
      </c>
      <c r="H14" s="43">
        <v>6.2089999999999996</v>
      </c>
      <c r="I14" s="43">
        <v>3.09</v>
      </c>
      <c r="J14" s="43">
        <v>77.75</v>
      </c>
      <c r="K14" s="59" t="s">
        <v>79</v>
      </c>
      <c r="L14" s="71">
        <v>8.44</v>
      </c>
    </row>
    <row r="15" spans="1:12" ht="15">
      <c r="A15" s="23"/>
      <c r="B15" s="15"/>
      <c r="C15" s="11"/>
      <c r="D15" s="7" t="s">
        <v>27</v>
      </c>
      <c r="E15" s="42" t="s">
        <v>68</v>
      </c>
      <c r="F15" s="43">
        <v>250</v>
      </c>
      <c r="G15" s="43">
        <v>4.5069999999999997</v>
      </c>
      <c r="H15" s="43">
        <v>3.2130000000000001</v>
      </c>
      <c r="I15" s="43">
        <v>16.34</v>
      </c>
      <c r="J15" s="43">
        <v>112.85</v>
      </c>
      <c r="K15" s="44">
        <v>178</v>
      </c>
      <c r="L15" s="71">
        <v>16.170000000000002</v>
      </c>
    </row>
    <row r="16" spans="1:12" ht="15">
      <c r="A16" s="23"/>
      <c r="B16" s="15"/>
      <c r="C16" s="11"/>
      <c r="D16" s="7" t="s">
        <v>28</v>
      </c>
      <c r="E16" s="42" t="s">
        <v>69</v>
      </c>
      <c r="F16" s="43">
        <v>90</v>
      </c>
      <c r="G16" s="43">
        <v>13.58</v>
      </c>
      <c r="H16" s="43">
        <v>7.04</v>
      </c>
      <c r="I16" s="43">
        <v>8.6300000000000008</v>
      </c>
      <c r="J16" s="43">
        <v>397.56</v>
      </c>
      <c r="K16" s="44" t="s">
        <v>70</v>
      </c>
      <c r="L16" s="71">
        <v>49.68</v>
      </c>
    </row>
    <row r="17" spans="1:12" ht="15">
      <c r="A17" s="23"/>
      <c r="B17" s="15"/>
      <c r="C17" s="11"/>
      <c r="D17" s="7" t="s">
        <v>29</v>
      </c>
      <c r="E17" s="42" t="s">
        <v>71</v>
      </c>
      <c r="F17" s="43">
        <v>150</v>
      </c>
      <c r="G17" s="43">
        <v>5.9859999999999998</v>
      </c>
      <c r="H17" s="43">
        <v>4.5940000000000003</v>
      </c>
      <c r="I17" s="43">
        <v>37.348999999999997</v>
      </c>
      <c r="J17" s="43">
        <v>241.3</v>
      </c>
      <c r="K17" s="44" t="s">
        <v>72</v>
      </c>
      <c r="L17" s="71">
        <v>8.0500000000000007</v>
      </c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/>
      <c r="H18" s="43"/>
      <c r="I18" s="43">
        <v>0.02</v>
      </c>
      <c r="J18" s="43">
        <v>79.8</v>
      </c>
      <c r="K18" s="44">
        <v>639</v>
      </c>
      <c r="L18" s="71">
        <v>4.74</v>
      </c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50</v>
      </c>
      <c r="G19" s="43">
        <v>4.0999999999999996</v>
      </c>
      <c r="H19" s="43">
        <v>0.7</v>
      </c>
      <c r="I19" s="43">
        <v>0.65</v>
      </c>
      <c r="J19" s="43">
        <v>97.5</v>
      </c>
      <c r="K19" s="53" t="s">
        <v>73</v>
      </c>
      <c r="L19" s="71">
        <v>4.47</v>
      </c>
    </row>
    <row r="20" spans="1:12" ht="15">
      <c r="A20" s="23"/>
      <c r="B20" s="15"/>
      <c r="C20" s="11"/>
      <c r="D20" s="7" t="s">
        <v>32</v>
      </c>
      <c r="E20" s="42" t="s">
        <v>43</v>
      </c>
      <c r="F20" s="43">
        <v>50</v>
      </c>
      <c r="G20" s="43">
        <v>3</v>
      </c>
      <c r="H20" s="43">
        <v>0.5</v>
      </c>
      <c r="I20" s="43">
        <v>22.164999999999999</v>
      </c>
      <c r="J20" s="43">
        <v>94.5</v>
      </c>
      <c r="K20" s="54" t="s">
        <v>74</v>
      </c>
      <c r="L20" s="71">
        <v>4.3499999999999996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71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71"/>
    </row>
    <row r="23" spans="1:12" ht="15">
      <c r="A23" s="24"/>
      <c r="B23" s="17"/>
      <c r="C23" s="8"/>
      <c r="D23" s="18" t="s">
        <v>33</v>
      </c>
      <c r="E23" s="9"/>
      <c r="F23" s="19">
        <v>850</v>
      </c>
      <c r="G23" s="19">
        <v>33.573999999999998</v>
      </c>
      <c r="H23" s="19">
        <v>22.256</v>
      </c>
      <c r="I23" s="19">
        <v>88.244</v>
      </c>
      <c r="J23" s="19">
        <v>1101.26</v>
      </c>
      <c r="K23" s="25"/>
      <c r="L23" s="72">
        <f t="shared" ref="L23" si="1">SUM(L14:L22)</f>
        <v>95.899999999999977</v>
      </c>
    </row>
    <row r="24" spans="1:12" ht="1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1365</v>
      </c>
      <c r="G24" s="32">
        <f t="shared" ref="G24:J24" si="2">G13+G23</f>
        <v>47.914000000000001</v>
      </c>
      <c r="H24" s="32">
        <f t="shared" si="2"/>
        <v>59.225999999999999</v>
      </c>
      <c r="I24" s="32">
        <f t="shared" si="2"/>
        <v>189.84899999999999</v>
      </c>
      <c r="J24" s="32">
        <f t="shared" si="2"/>
        <v>2105.0299999999997</v>
      </c>
      <c r="K24" s="32"/>
      <c r="L24" s="73">
        <f t="shared" ref="L24" si="3">L13+L23</f>
        <v>147.08999999999997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5" t="s">
        <v>75</v>
      </c>
      <c r="F25" s="40">
        <v>150</v>
      </c>
      <c r="G25" s="40">
        <v>4.508</v>
      </c>
      <c r="H25" s="40">
        <v>6.44</v>
      </c>
      <c r="I25" s="40">
        <v>25.068000000000001</v>
      </c>
      <c r="J25" s="40">
        <v>342.95</v>
      </c>
      <c r="K25" s="56" t="s">
        <v>76</v>
      </c>
      <c r="L25" s="70">
        <v>14.52</v>
      </c>
    </row>
    <row r="26" spans="1:12" ht="15">
      <c r="A26" s="14"/>
      <c r="B26" s="15"/>
      <c r="C26" s="11"/>
      <c r="D26" s="60" t="s">
        <v>22</v>
      </c>
      <c r="E26" s="57" t="s">
        <v>77</v>
      </c>
      <c r="F26" s="58" t="s">
        <v>78</v>
      </c>
      <c r="G26" s="43">
        <v>7.1999999999999995E-2</v>
      </c>
      <c r="H26" s="43">
        <v>8.0000000000000002E-3</v>
      </c>
      <c r="I26" s="43">
        <v>0.255</v>
      </c>
      <c r="J26" s="43">
        <v>62.57</v>
      </c>
      <c r="K26" s="44">
        <v>698</v>
      </c>
      <c r="L26" s="71">
        <v>3.79</v>
      </c>
    </row>
    <row r="27" spans="1:12" ht="15">
      <c r="A27" s="14"/>
      <c r="B27" s="15"/>
      <c r="C27" s="11"/>
      <c r="D27" s="61" t="s">
        <v>26</v>
      </c>
      <c r="E27" s="57" t="s">
        <v>80</v>
      </c>
      <c r="F27" s="43">
        <v>15</v>
      </c>
      <c r="G27" s="43">
        <v>3.9</v>
      </c>
      <c r="H27" s="43">
        <v>4.0199999999999996</v>
      </c>
      <c r="I27" s="58" t="s">
        <v>60</v>
      </c>
      <c r="J27" s="43">
        <v>52.8</v>
      </c>
      <c r="K27" s="62" t="s">
        <v>81</v>
      </c>
      <c r="L27" s="71">
        <v>11.09</v>
      </c>
    </row>
    <row r="28" spans="1:12" ht="15">
      <c r="A28" s="14"/>
      <c r="B28" s="15"/>
      <c r="C28" s="11"/>
      <c r="D28" s="7" t="s">
        <v>23</v>
      </c>
      <c r="E28" s="57" t="s">
        <v>59</v>
      </c>
      <c r="F28" s="43">
        <v>30</v>
      </c>
      <c r="G28" s="43">
        <v>0.9</v>
      </c>
      <c r="H28" s="43">
        <v>0.36</v>
      </c>
      <c r="I28" s="43">
        <v>6.18</v>
      </c>
      <c r="J28" s="43">
        <v>31.44</v>
      </c>
      <c r="K28" s="44">
        <v>1</v>
      </c>
      <c r="L28" s="71">
        <v>4.5</v>
      </c>
    </row>
    <row r="29" spans="1:12" ht="15">
      <c r="A29" s="14"/>
      <c r="B29" s="15"/>
      <c r="C29" s="11"/>
      <c r="D29" s="7" t="s">
        <v>24</v>
      </c>
      <c r="E29" s="57" t="s">
        <v>82</v>
      </c>
      <c r="F29" s="43">
        <v>100</v>
      </c>
      <c r="G29" s="43">
        <v>1.5</v>
      </c>
      <c r="H29" s="43">
        <v>0.5</v>
      </c>
      <c r="I29" s="43">
        <v>21</v>
      </c>
      <c r="J29" s="43">
        <v>95</v>
      </c>
      <c r="K29" s="44">
        <v>48</v>
      </c>
      <c r="L29" s="71">
        <v>15.6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71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71"/>
    </row>
    <row r="32" spans="1:12" ht="15">
      <c r="A32" s="16"/>
      <c r="B32" s="17"/>
      <c r="C32" s="8"/>
      <c r="D32" s="18" t="s">
        <v>33</v>
      </c>
      <c r="E32" s="9"/>
      <c r="F32" s="19">
        <v>518</v>
      </c>
      <c r="G32" s="19">
        <f t="shared" ref="G32" si="4">SUM(G25:G31)</f>
        <v>10.88</v>
      </c>
      <c r="H32" s="19">
        <f t="shared" ref="H32" si="5">SUM(H25:H31)</f>
        <v>11.327999999999999</v>
      </c>
      <c r="I32" s="19">
        <f t="shared" ref="I32" si="6">SUM(I25:I31)</f>
        <v>52.503</v>
      </c>
      <c r="J32" s="19">
        <f t="shared" ref="J32:L32" si="7">SUM(J25:J31)</f>
        <v>584.76</v>
      </c>
      <c r="K32" s="25"/>
      <c r="L32" s="72">
        <f t="shared" si="7"/>
        <v>49.5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83</v>
      </c>
      <c r="F33" s="43">
        <v>60</v>
      </c>
      <c r="G33" s="43">
        <v>0.90100000000000002</v>
      </c>
      <c r="H33" s="43">
        <v>5.085</v>
      </c>
      <c r="I33" s="43">
        <v>5.3860000000000001</v>
      </c>
      <c r="J33" s="43">
        <v>92.76</v>
      </c>
      <c r="K33" s="59" t="s">
        <v>85</v>
      </c>
      <c r="L33" s="71">
        <v>6.98</v>
      </c>
    </row>
    <row r="34" spans="1:12" ht="15">
      <c r="A34" s="14"/>
      <c r="B34" s="15"/>
      <c r="C34" s="11"/>
      <c r="D34" s="7" t="s">
        <v>27</v>
      </c>
      <c r="E34" s="57" t="s">
        <v>84</v>
      </c>
      <c r="F34" s="43">
        <v>250</v>
      </c>
      <c r="G34" s="43">
        <v>6.24</v>
      </c>
      <c r="H34" s="43">
        <v>7.8559999999999999</v>
      </c>
      <c r="I34" s="43">
        <v>10.571</v>
      </c>
      <c r="J34" s="43">
        <v>228.34</v>
      </c>
      <c r="K34" s="44">
        <v>110</v>
      </c>
      <c r="L34" s="71">
        <v>11.8</v>
      </c>
    </row>
    <row r="35" spans="1:12" ht="15">
      <c r="A35" s="14"/>
      <c r="B35" s="15"/>
      <c r="C35" s="11"/>
      <c r="D35" s="7" t="s">
        <v>28</v>
      </c>
      <c r="E35" s="57" t="s">
        <v>86</v>
      </c>
      <c r="F35" s="43">
        <v>100</v>
      </c>
      <c r="G35" s="43">
        <v>98.31</v>
      </c>
      <c r="H35" s="43">
        <v>5.1340000000000003</v>
      </c>
      <c r="I35" s="43">
        <v>3.5979999999999999</v>
      </c>
      <c r="J35" s="43">
        <v>362.66</v>
      </c>
      <c r="K35" s="44">
        <v>75</v>
      </c>
      <c r="L35" s="71">
        <v>51.77</v>
      </c>
    </row>
    <row r="36" spans="1:12" ht="15">
      <c r="A36" s="14"/>
      <c r="B36" s="15"/>
      <c r="C36" s="11"/>
      <c r="D36" s="7" t="s">
        <v>29</v>
      </c>
      <c r="E36" s="57" t="s">
        <v>87</v>
      </c>
      <c r="F36" s="43">
        <v>150</v>
      </c>
      <c r="G36" s="43">
        <v>8.7539999999999996</v>
      </c>
      <c r="H36" s="43">
        <v>22.29</v>
      </c>
      <c r="I36" s="43">
        <v>47.003999999999998</v>
      </c>
      <c r="J36" s="43">
        <v>266.73</v>
      </c>
      <c r="K36" s="59" t="s">
        <v>88</v>
      </c>
      <c r="L36" s="71">
        <v>11.05</v>
      </c>
    </row>
    <row r="37" spans="1:12" ht="15">
      <c r="A37" s="14"/>
      <c r="B37" s="15"/>
      <c r="C37" s="11"/>
      <c r="D37" s="7" t="s">
        <v>30</v>
      </c>
      <c r="E37" s="57" t="s">
        <v>89</v>
      </c>
      <c r="F37" s="43">
        <v>200</v>
      </c>
      <c r="G37" s="58" t="s">
        <v>60</v>
      </c>
      <c r="H37" s="43"/>
      <c r="I37" s="43">
        <v>18.8</v>
      </c>
      <c r="J37" s="43">
        <v>76</v>
      </c>
      <c r="K37" s="44">
        <v>122</v>
      </c>
      <c r="L37" s="71">
        <v>10.09</v>
      </c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50</v>
      </c>
      <c r="G38" s="43">
        <v>4.0999999999999996</v>
      </c>
      <c r="H38" s="43">
        <v>0.7</v>
      </c>
      <c r="I38" s="43">
        <v>0.65</v>
      </c>
      <c r="J38" s="43">
        <v>97.5</v>
      </c>
      <c r="K38" s="53" t="s">
        <v>90</v>
      </c>
      <c r="L38" s="71">
        <v>4.3899999999999997</v>
      </c>
    </row>
    <row r="39" spans="1:12" ht="15">
      <c r="A39" s="14"/>
      <c r="B39" s="15"/>
      <c r="C39" s="11"/>
      <c r="D39" s="7" t="s">
        <v>32</v>
      </c>
      <c r="E39" s="42" t="s">
        <v>43</v>
      </c>
      <c r="F39" s="43">
        <v>50</v>
      </c>
      <c r="G39" s="43">
        <v>3</v>
      </c>
      <c r="H39" s="43">
        <v>0.5</v>
      </c>
      <c r="I39" s="43">
        <v>22.164999999999999</v>
      </c>
      <c r="J39" s="43">
        <v>94.5</v>
      </c>
      <c r="K39" s="59" t="s">
        <v>91</v>
      </c>
      <c r="L39" s="71">
        <v>4.3899999999999997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71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7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8">SUM(G33:G41)</f>
        <v>121.30500000000001</v>
      </c>
      <c r="H42" s="19">
        <f t="shared" ref="H42" si="9">SUM(H33:H41)</f>
        <v>41.564999999999998</v>
      </c>
      <c r="I42" s="19">
        <f t="shared" ref="I42" si="10">SUM(I33:I41)</f>
        <v>108.17400000000001</v>
      </c>
      <c r="J42" s="19">
        <f t="shared" ref="J42:L42" si="11">SUM(J33:J41)</f>
        <v>1218.49</v>
      </c>
      <c r="K42" s="25"/>
      <c r="L42" s="72">
        <f t="shared" si="11"/>
        <v>100.47000000000001</v>
      </c>
    </row>
    <row r="43" spans="1:12" ht="15.75" customHeigh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1378</v>
      </c>
      <c r="G43" s="32">
        <f t="shared" ref="G43" si="12">G32+G42</f>
        <v>132.185</v>
      </c>
      <c r="H43" s="32">
        <f t="shared" ref="H43" si="13">H32+H42</f>
        <v>52.893000000000001</v>
      </c>
      <c r="I43" s="32">
        <f t="shared" ref="I43" si="14">I32+I42</f>
        <v>160.67700000000002</v>
      </c>
      <c r="J43" s="32">
        <f t="shared" ref="J43:L43" si="15">J32+J42</f>
        <v>1803.25</v>
      </c>
      <c r="K43" s="32"/>
      <c r="L43" s="73">
        <f t="shared" si="15"/>
        <v>149.97000000000003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5" t="s">
        <v>92</v>
      </c>
      <c r="F44" s="40">
        <v>180</v>
      </c>
      <c r="G44" s="40">
        <v>29.2</v>
      </c>
      <c r="H44" s="40">
        <v>20.98</v>
      </c>
      <c r="I44" s="40">
        <v>13.56</v>
      </c>
      <c r="J44" s="40">
        <v>408.34</v>
      </c>
      <c r="K44" s="41">
        <v>112</v>
      </c>
      <c r="L44" s="70">
        <v>61.17</v>
      </c>
    </row>
    <row r="45" spans="1:12" ht="15">
      <c r="A45" s="23"/>
      <c r="B45" s="15"/>
      <c r="C45" s="11"/>
      <c r="D45" s="60" t="s">
        <v>102</v>
      </c>
      <c r="E45" s="57" t="s">
        <v>93</v>
      </c>
      <c r="F45" s="43">
        <v>80</v>
      </c>
      <c r="G45" s="43">
        <v>6.5519999999999996</v>
      </c>
      <c r="H45" s="43">
        <v>7.4640000000000004</v>
      </c>
      <c r="I45" s="43">
        <v>20.271999999999998</v>
      </c>
      <c r="J45" s="43">
        <v>254.4</v>
      </c>
      <c r="K45" s="44">
        <v>55</v>
      </c>
      <c r="L45" s="71">
        <v>25</v>
      </c>
    </row>
    <row r="46" spans="1:12" ht="15">
      <c r="A46" s="23"/>
      <c r="B46" s="15"/>
      <c r="C46" s="11"/>
      <c r="D46" s="7" t="s">
        <v>22</v>
      </c>
      <c r="E46" s="57" t="s">
        <v>39</v>
      </c>
      <c r="F46" s="43">
        <v>215</v>
      </c>
      <c r="G46" s="58" t="s">
        <v>60</v>
      </c>
      <c r="H46" s="58" t="s">
        <v>60</v>
      </c>
      <c r="I46" s="43">
        <v>1.4999999999999999E-2</v>
      </c>
      <c r="J46" s="43">
        <v>59.85</v>
      </c>
      <c r="K46" s="44">
        <v>685</v>
      </c>
      <c r="L46" s="71">
        <v>2.29</v>
      </c>
    </row>
    <row r="47" spans="1:12" ht="15">
      <c r="A47" s="23"/>
      <c r="B47" s="15"/>
      <c r="C47" s="11"/>
      <c r="D47" s="7" t="s">
        <v>23</v>
      </c>
      <c r="E47" s="57" t="s">
        <v>59</v>
      </c>
      <c r="F47" s="43">
        <v>30</v>
      </c>
      <c r="G47" s="43">
        <v>0.9</v>
      </c>
      <c r="H47" s="43">
        <v>0.36</v>
      </c>
      <c r="I47" s="43">
        <v>6.18</v>
      </c>
      <c r="J47" s="43">
        <v>31.44</v>
      </c>
      <c r="K47" s="44">
        <v>1</v>
      </c>
      <c r="L47" s="71">
        <v>3.58</v>
      </c>
    </row>
    <row r="48" spans="1:12" ht="15">
      <c r="A48" s="23"/>
      <c r="B48" s="15"/>
      <c r="C48" s="11"/>
      <c r="D48" s="7" t="s">
        <v>24</v>
      </c>
      <c r="E48" s="57" t="s">
        <v>60</v>
      </c>
      <c r="F48" s="58" t="s">
        <v>60</v>
      </c>
      <c r="G48" s="58" t="s">
        <v>60</v>
      </c>
      <c r="H48" s="58" t="s">
        <v>60</v>
      </c>
      <c r="I48" s="58" t="s">
        <v>60</v>
      </c>
      <c r="J48" s="58" t="s">
        <v>60</v>
      </c>
      <c r="K48" s="44"/>
      <c r="L48" s="74" t="s">
        <v>60</v>
      </c>
    </row>
    <row r="49" spans="1:12" ht="15">
      <c r="A49" s="23"/>
      <c r="B49" s="15"/>
      <c r="C49" s="11"/>
      <c r="D49" s="6"/>
      <c r="E49" s="57" t="s">
        <v>94</v>
      </c>
      <c r="F49" s="43">
        <v>15</v>
      </c>
      <c r="G49" s="43">
        <v>3.6</v>
      </c>
      <c r="H49" s="43">
        <v>4.25</v>
      </c>
      <c r="I49" s="43">
        <v>27.75</v>
      </c>
      <c r="J49" s="43">
        <v>164</v>
      </c>
      <c r="K49" s="44">
        <v>6</v>
      </c>
      <c r="L49" s="71">
        <v>4.04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7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6">SUM(G44:G50)</f>
        <v>40.251999999999995</v>
      </c>
      <c r="H51" s="19">
        <f t="shared" ref="H51" si="17">SUM(H44:H50)</f>
        <v>33.054000000000002</v>
      </c>
      <c r="I51" s="19">
        <f t="shared" ref="I51" si="18">SUM(I44:I50)</f>
        <v>67.777000000000001</v>
      </c>
      <c r="J51" s="19">
        <f t="shared" ref="J51:L51" si="19">SUM(J44:J50)</f>
        <v>918.03000000000009</v>
      </c>
      <c r="K51" s="25"/>
      <c r="L51" s="72">
        <f t="shared" si="19"/>
        <v>96.080000000000013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95</v>
      </c>
      <c r="F52" s="43">
        <v>60</v>
      </c>
      <c r="G52" s="43">
        <v>0.84</v>
      </c>
      <c r="H52" s="43">
        <v>6.06</v>
      </c>
      <c r="I52" s="43">
        <v>4.08</v>
      </c>
      <c r="J52" s="43">
        <v>74.400000000000006</v>
      </c>
      <c r="K52" s="44">
        <v>32</v>
      </c>
      <c r="L52" s="71">
        <v>4.1500000000000004</v>
      </c>
    </row>
    <row r="53" spans="1:12" ht="15">
      <c r="A53" s="23"/>
      <c r="B53" s="15"/>
      <c r="C53" s="11"/>
      <c r="D53" s="7" t="s">
        <v>27</v>
      </c>
      <c r="E53" s="57" t="s">
        <v>96</v>
      </c>
      <c r="F53" s="43">
        <v>250</v>
      </c>
      <c r="G53" s="43">
        <v>6.5049999999999999</v>
      </c>
      <c r="H53" s="43">
        <v>6.5629999999999997</v>
      </c>
      <c r="I53" s="43">
        <v>11.723000000000001</v>
      </c>
      <c r="J53" s="43">
        <v>204.75</v>
      </c>
      <c r="K53" s="44">
        <v>135</v>
      </c>
      <c r="L53" s="71">
        <v>16.11</v>
      </c>
    </row>
    <row r="54" spans="1:12" ht="15">
      <c r="A54" s="23"/>
      <c r="B54" s="15"/>
      <c r="C54" s="11"/>
      <c r="D54" s="7" t="s">
        <v>28</v>
      </c>
      <c r="E54" s="57" t="s">
        <v>143</v>
      </c>
      <c r="F54" s="43">
        <v>90</v>
      </c>
      <c r="G54" s="43">
        <v>22.27</v>
      </c>
      <c r="H54" s="43">
        <v>1.1200000000000001</v>
      </c>
      <c r="I54" s="43">
        <v>0.44</v>
      </c>
      <c r="J54" s="43">
        <v>79.92</v>
      </c>
      <c r="K54" s="44">
        <v>371</v>
      </c>
      <c r="L54" s="71">
        <v>31.97</v>
      </c>
    </row>
    <row r="55" spans="1:12" ht="15">
      <c r="A55" s="23"/>
      <c r="B55" s="15"/>
      <c r="C55" s="11"/>
      <c r="D55" s="7" t="s">
        <v>29</v>
      </c>
      <c r="E55" s="57" t="s">
        <v>53</v>
      </c>
      <c r="F55" s="43">
        <v>150</v>
      </c>
      <c r="G55" s="43">
        <v>3.3860000000000001</v>
      </c>
      <c r="H55" s="43">
        <v>5.1230000000000002</v>
      </c>
      <c r="I55" s="43">
        <v>22.3</v>
      </c>
      <c r="J55" s="43">
        <v>196.7</v>
      </c>
      <c r="K55" s="59" t="s">
        <v>97</v>
      </c>
      <c r="L55" s="71">
        <v>13.67</v>
      </c>
    </row>
    <row r="56" spans="1:12" ht="15">
      <c r="A56" s="23"/>
      <c r="B56" s="15"/>
      <c r="C56" s="11"/>
      <c r="D56" s="7" t="s">
        <v>30</v>
      </c>
      <c r="E56" s="57" t="s">
        <v>42</v>
      </c>
      <c r="F56" s="43">
        <v>200</v>
      </c>
      <c r="G56" s="43">
        <v>0.68</v>
      </c>
      <c r="H56" s="43">
        <v>0.28000000000000003</v>
      </c>
      <c r="I56" s="43">
        <v>9.68</v>
      </c>
      <c r="J56" s="43">
        <v>136.6</v>
      </c>
      <c r="K56" s="44">
        <v>705</v>
      </c>
      <c r="L56" s="71">
        <v>6.16</v>
      </c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50</v>
      </c>
      <c r="G57" s="43">
        <v>4.0999999999999996</v>
      </c>
      <c r="H57" s="43">
        <v>0.7</v>
      </c>
      <c r="I57" s="43">
        <v>0.65</v>
      </c>
      <c r="J57" s="43">
        <v>97.5</v>
      </c>
      <c r="K57" s="53" t="s">
        <v>90</v>
      </c>
      <c r="L57" s="71">
        <v>4.7</v>
      </c>
    </row>
    <row r="58" spans="1:12" ht="15">
      <c r="A58" s="23"/>
      <c r="B58" s="15"/>
      <c r="C58" s="11"/>
      <c r="D58" s="7" t="s">
        <v>32</v>
      </c>
      <c r="E58" s="42" t="s">
        <v>43</v>
      </c>
      <c r="F58" s="43">
        <v>50</v>
      </c>
      <c r="G58" s="43">
        <v>3</v>
      </c>
      <c r="H58" s="43">
        <v>0.5</v>
      </c>
      <c r="I58" s="43">
        <v>22.164999999999999</v>
      </c>
      <c r="J58" s="43">
        <v>94.5</v>
      </c>
      <c r="K58" s="59" t="s">
        <v>91</v>
      </c>
      <c r="L58" s="71">
        <v>4.6399999999999997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71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7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0">SUM(G52:G60)</f>
        <v>40.780999999999999</v>
      </c>
      <c r="H61" s="19">
        <f t="shared" ref="H61" si="21">SUM(H52:H60)</f>
        <v>20.346</v>
      </c>
      <c r="I61" s="19">
        <f t="shared" ref="I61" si="22">SUM(I52:I60)</f>
        <v>71.038000000000011</v>
      </c>
      <c r="J61" s="19">
        <f t="shared" ref="J61:L61" si="23">SUM(J52:J60)</f>
        <v>884.37</v>
      </c>
      <c r="K61" s="25"/>
      <c r="L61" s="72">
        <f t="shared" si="23"/>
        <v>81.399999999999991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1370</v>
      </c>
      <c r="G62" s="32">
        <f t="shared" ref="G62" si="24">G51+G61</f>
        <v>81.032999999999987</v>
      </c>
      <c r="H62" s="32">
        <f t="shared" ref="H62" si="25">H51+H61</f>
        <v>53.400000000000006</v>
      </c>
      <c r="I62" s="32">
        <f t="shared" ref="I62" si="26">I51+I61</f>
        <v>138.815</v>
      </c>
      <c r="J62" s="32">
        <f t="shared" ref="J62:L62" si="27">J51+J61</f>
        <v>1802.4</v>
      </c>
      <c r="K62" s="32"/>
      <c r="L62" s="73">
        <f t="shared" si="27"/>
        <v>177.48000000000002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5" t="s">
        <v>98</v>
      </c>
      <c r="F63" s="40">
        <v>150</v>
      </c>
      <c r="G63" s="40">
        <v>5.8860000000000001</v>
      </c>
      <c r="H63" s="40">
        <v>7.38</v>
      </c>
      <c r="I63" s="40">
        <v>19.702000000000002</v>
      </c>
      <c r="J63" s="40">
        <v>322.36</v>
      </c>
      <c r="K63" s="41">
        <v>508</v>
      </c>
      <c r="L63" s="70">
        <v>11.76</v>
      </c>
    </row>
    <row r="64" spans="1:12" ht="15">
      <c r="A64" s="23"/>
      <c r="B64" s="15"/>
      <c r="C64" s="11"/>
      <c r="D64" s="60" t="s">
        <v>101</v>
      </c>
      <c r="E64" s="57" t="s">
        <v>57</v>
      </c>
      <c r="F64" s="43">
        <v>110</v>
      </c>
      <c r="G64" s="43">
        <v>7.7</v>
      </c>
      <c r="H64" s="43">
        <v>23.1</v>
      </c>
      <c r="I64" s="43">
        <v>69.3</v>
      </c>
      <c r="J64" s="43">
        <v>506</v>
      </c>
      <c r="K64" s="44">
        <v>94</v>
      </c>
      <c r="L64" s="71">
        <v>23.02</v>
      </c>
    </row>
    <row r="65" spans="1:12" ht="15">
      <c r="A65" s="23"/>
      <c r="B65" s="15"/>
      <c r="C65" s="11"/>
      <c r="D65" s="7" t="s">
        <v>22</v>
      </c>
      <c r="E65" s="57" t="s">
        <v>99</v>
      </c>
      <c r="F65" s="43">
        <v>215</v>
      </c>
      <c r="G65" s="43">
        <v>1.5</v>
      </c>
      <c r="H65" s="43">
        <v>1.6</v>
      </c>
      <c r="I65" s="43">
        <v>2.3650000000000002</v>
      </c>
      <c r="J65" s="43">
        <v>184.85</v>
      </c>
      <c r="K65" s="44">
        <v>684</v>
      </c>
      <c r="L65" s="71">
        <v>5.47</v>
      </c>
    </row>
    <row r="66" spans="1:12" ht="15">
      <c r="A66" s="23"/>
      <c r="B66" s="15"/>
      <c r="C66" s="11"/>
      <c r="D66" s="7" t="s">
        <v>23</v>
      </c>
      <c r="E66" s="57" t="s">
        <v>59</v>
      </c>
      <c r="F66" s="43">
        <v>30</v>
      </c>
      <c r="G66" s="43">
        <v>0.9</v>
      </c>
      <c r="H66" s="43">
        <v>0.36</v>
      </c>
      <c r="I66" s="43">
        <v>6.18</v>
      </c>
      <c r="J66" s="43">
        <v>31.44</v>
      </c>
      <c r="K66" s="44">
        <v>1</v>
      </c>
      <c r="L66" s="71">
        <v>3.76</v>
      </c>
    </row>
    <row r="67" spans="1:12" ht="15">
      <c r="A67" s="23"/>
      <c r="B67" s="15"/>
      <c r="C67" s="11"/>
      <c r="D67" s="61" t="s">
        <v>60</v>
      </c>
      <c r="E67" s="57" t="s">
        <v>100</v>
      </c>
      <c r="F67" s="43">
        <v>10</v>
      </c>
      <c r="G67" s="43">
        <v>0.1</v>
      </c>
      <c r="H67" s="43">
        <v>7.25</v>
      </c>
      <c r="I67" s="43">
        <v>0.14000000000000001</v>
      </c>
      <c r="J67" s="43">
        <v>66.2</v>
      </c>
      <c r="K67" s="44">
        <v>1</v>
      </c>
      <c r="L67" s="71">
        <v>10.51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71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7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28">SUM(G63:G69)</f>
        <v>16.086000000000002</v>
      </c>
      <c r="H70" s="19">
        <f t="shared" ref="H70" si="29">SUM(H63:H69)</f>
        <v>39.69</v>
      </c>
      <c r="I70" s="19">
        <f t="shared" ref="I70" si="30">SUM(I63:I69)</f>
        <v>97.686999999999998</v>
      </c>
      <c r="J70" s="19">
        <f t="shared" ref="J70:L70" si="31">SUM(J63:J69)</f>
        <v>1110.8500000000001</v>
      </c>
      <c r="K70" s="25"/>
      <c r="L70" s="72">
        <f t="shared" si="31"/>
        <v>54.519999999999996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103</v>
      </c>
      <c r="F71" s="43">
        <v>60</v>
      </c>
      <c r="G71" s="43">
        <v>3.468</v>
      </c>
      <c r="H71" s="43">
        <v>12.238</v>
      </c>
      <c r="I71" s="43">
        <v>2.1190000000000002</v>
      </c>
      <c r="J71" s="43">
        <v>132.13</v>
      </c>
      <c r="K71" s="59" t="s">
        <v>105</v>
      </c>
      <c r="L71" s="71">
        <v>10.64</v>
      </c>
    </row>
    <row r="72" spans="1:12" ht="15">
      <c r="A72" s="23"/>
      <c r="B72" s="15"/>
      <c r="C72" s="11"/>
      <c r="D72" s="7" t="s">
        <v>27</v>
      </c>
      <c r="E72" s="57" t="s">
        <v>104</v>
      </c>
      <c r="F72" s="43">
        <v>250</v>
      </c>
      <c r="G72" s="43">
        <v>6.8769999999999998</v>
      </c>
      <c r="H72" s="43">
        <v>3.3450000000000002</v>
      </c>
      <c r="I72" s="43">
        <v>20.184000000000001</v>
      </c>
      <c r="J72" s="43">
        <v>211.62</v>
      </c>
      <c r="K72" s="44">
        <v>119</v>
      </c>
      <c r="L72" s="71">
        <v>20.54</v>
      </c>
    </row>
    <row r="73" spans="1:12" ht="15">
      <c r="A73" s="23"/>
      <c r="B73" s="15"/>
      <c r="C73" s="11"/>
      <c r="D73" s="7" t="s">
        <v>28</v>
      </c>
      <c r="E73" s="57" t="s">
        <v>49</v>
      </c>
      <c r="F73" s="43">
        <v>100</v>
      </c>
      <c r="G73" s="43">
        <v>24.8</v>
      </c>
      <c r="H73" s="43">
        <v>17.059999999999999</v>
      </c>
      <c r="I73" s="43">
        <v>14.82</v>
      </c>
      <c r="J73" s="43">
        <v>329.56</v>
      </c>
      <c r="K73" s="44">
        <v>146</v>
      </c>
      <c r="L73" s="71">
        <v>33.979999999999997</v>
      </c>
    </row>
    <row r="74" spans="1:12" ht="15">
      <c r="A74" s="23"/>
      <c r="B74" s="15"/>
      <c r="C74" s="11"/>
      <c r="D74" s="7" t="s">
        <v>29</v>
      </c>
      <c r="E74" s="57" t="s">
        <v>106</v>
      </c>
      <c r="F74" s="43">
        <v>150</v>
      </c>
      <c r="G74" s="43">
        <v>3.7280000000000002</v>
      </c>
      <c r="H74" s="43">
        <v>4.3310000000000004</v>
      </c>
      <c r="I74" s="43">
        <v>37.348999999999997</v>
      </c>
      <c r="J74" s="43">
        <v>208</v>
      </c>
      <c r="K74" s="59" t="s">
        <v>107</v>
      </c>
      <c r="L74" s="71">
        <v>12.56</v>
      </c>
    </row>
    <row r="75" spans="1:12" ht="15">
      <c r="A75" s="23"/>
      <c r="B75" s="15"/>
      <c r="C75" s="11"/>
      <c r="D75" s="7" t="s">
        <v>30</v>
      </c>
      <c r="E75" s="57" t="s">
        <v>108</v>
      </c>
      <c r="F75" s="43">
        <v>200</v>
      </c>
      <c r="G75" s="43"/>
      <c r="H75" s="43"/>
      <c r="I75" s="43">
        <v>19.399999999999999</v>
      </c>
      <c r="J75" s="43">
        <v>78</v>
      </c>
      <c r="K75" s="44">
        <v>154</v>
      </c>
      <c r="L75" s="71">
        <v>8.0399999999999991</v>
      </c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50</v>
      </c>
      <c r="G76" s="43">
        <v>4.0999999999999996</v>
      </c>
      <c r="H76" s="43">
        <v>0.7</v>
      </c>
      <c r="I76" s="43">
        <v>0.65</v>
      </c>
      <c r="J76" s="43">
        <v>97.5</v>
      </c>
      <c r="K76" s="59" t="s">
        <v>90</v>
      </c>
      <c r="L76" s="71">
        <v>3.69</v>
      </c>
    </row>
    <row r="77" spans="1:12" ht="15">
      <c r="A77" s="23"/>
      <c r="B77" s="15"/>
      <c r="C77" s="11"/>
      <c r="D77" s="7" t="s">
        <v>32</v>
      </c>
      <c r="E77" s="42" t="s">
        <v>43</v>
      </c>
      <c r="F77" s="43">
        <v>50</v>
      </c>
      <c r="G77" s="43">
        <v>3</v>
      </c>
      <c r="H77" s="43">
        <v>0.5</v>
      </c>
      <c r="I77" s="43">
        <v>22.164999999999999</v>
      </c>
      <c r="J77" s="43">
        <v>94.5</v>
      </c>
      <c r="K77" s="59" t="s">
        <v>91</v>
      </c>
      <c r="L77" s="71">
        <v>3.67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71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7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2">SUM(G71:G79)</f>
        <v>45.972999999999999</v>
      </c>
      <c r="H80" s="19">
        <f t="shared" ref="H80" si="33">SUM(H71:H79)</f>
        <v>38.174000000000007</v>
      </c>
      <c r="I80" s="19">
        <f t="shared" ref="I80" si="34">SUM(I71:I79)</f>
        <v>116.68700000000001</v>
      </c>
      <c r="J80" s="19">
        <f t="shared" ref="J80:L80" si="35">SUM(J71:J79)</f>
        <v>1151.31</v>
      </c>
      <c r="K80" s="25"/>
      <c r="L80" s="72">
        <f t="shared" si="35"/>
        <v>93.11999999999999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1375</v>
      </c>
      <c r="G81" s="32">
        <f t="shared" ref="G81" si="36">G70+G80</f>
        <v>62.058999999999997</v>
      </c>
      <c r="H81" s="32">
        <f t="shared" ref="H81" si="37">H70+H80</f>
        <v>77.864000000000004</v>
      </c>
      <c r="I81" s="32">
        <f t="shared" ref="I81" si="38">I70+I80</f>
        <v>214.37400000000002</v>
      </c>
      <c r="J81" s="32">
        <f t="shared" ref="J81:L81" si="39">J70+J80</f>
        <v>2262.16</v>
      </c>
      <c r="K81" s="32"/>
      <c r="L81" s="73">
        <f t="shared" si="39"/>
        <v>147.63999999999999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5" t="s">
        <v>109</v>
      </c>
      <c r="F82" s="40">
        <v>150</v>
      </c>
      <c r="G82" s="40">
        <v>5.7720000000000002</v>
      </c>
      <c r="H82" s="40">
        <v>5.7720000000000002</v>
      </c>
      <c r="I82" s="40">
        <v>28.504000000000001</v>
      </c>
      <c r="J82" s="40">
        <v>350.48</v>
      </c>
      <c r="K82" s="56" t="s">
        <v>111</v>
      </c>
      <c r="L82" s="70">
        <v>12.61</v>
      </c>
    </row>
    <row r="83" spans="1:12" ht="15">
      <c r="A83" s="23"/>
      <c r="B83" s="15"/>
      <c r="C83" s="11"/>
      <c r="D83" s="6" t="s">
        <v>26</v>
      </c>
      <c r="E83" s="57" t="s">
        <v>110</v>
      </c>
      <c r="F83" s="43">
        <v>15</v>
      </c>
      <c r="G83" s="43">
        <v>3.9</v>
      </c>
      <c r="H83" s="43">
        <v>3.9</v>
      </c>
      <c r="I83" s="43"/>
      <c r="J83" s="43">
        <v>52.8</v>
      </c>
      <c r="K83" s="44">
        <v>4</v>
      </c>
      <c r="L83" s="71">
        <v>11.17</v>
      </c>
    </row>
    <row r="84" spans="1:12" ht="15">
      <c r="A84" s="23"/>
      <c r="B84" s="15"/>
      <c r="C84" s="11"/>
      <c r="D84" s="7" t="s">
        <v>22</v>
      </c>
      <c r="E84" s="57" t="s">
        <v>77</v>
      </c>
      <c r="F84" s="43">
        <v>223</v>
      </c>
      <c r="G84" s="43">
        <v>7.1999999999999995E-2</v>
      </c>
      <c r="H84" s="43">
        <v>7.1999999999999995E-2</v>
      </c>
      <c r="I84" s="43">
        <v>0.255</v>
      </c>
      <c r="J84" s="43">
        <v>62.57</v>
      </c>
      <c r="K84" s="44">
        <v>686</v>
      </c>
      <c r="L84" s="71">
        <v>3.72</v>
      </c>
    </row>
    <row r="85" spans="1:12" ht="15">
      <c r="A85" s="23"/>
      <c r="B85" s="15"/>
      <c r="C85" s="11"/>
      <c r="D85" s="7" t="s">
        <v>23</v>
      </c>
      <c r="E85" s="57" t="s">
        <v>59</v>
      </c>
      <c r="F85" s="43">
        <v>30</v>
      </c>
      <c r="G85" s="43">
        <v>0.9</v>
      </c>
      <c r="H85" s="43">
        <v>0.9</v>
      </c>
      <c r="I85" s="43">
        <v>6.18</v>
      </c>
      <c r="J85" s="43">
        <v>31.44</v>
      </c>
      <c r="K85" s="44">
        <v>1</v>
      </c>
      <c r="L85" s="71">
        <v>3.91</v>
      </c>
    </row>
    <row r="86" spans="1:12" ht="15">
      <c r="A86" s="23"/>
      <c r="B86" s="15"/>
      <c r="C86" s="11"/>
      <c r="D86" s="7" t="s">
        <v>24</v>
      </c>
      <c r="E86" s="57" t="s">
        <v>82</v>
      </c>
      <c r="F86" s="43">
        <v>100</v>
      </c>
      <c r="G86" s="43">
        <v>1.5</v>
      </c>
      <c r="H86" s="43">
        <v>1.5</v>
      </c>
      <c r="I86" s="43">
        <v>21</v>
      </c>
      <c r="J86" s="43">
        <v>95</v>
      </c>
      <c r="K86" s="44">
        <v>48</v>
      </c>
      <c r="L86" s="71">
        <v>15.62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71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7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518</v>
      </c>
      <c r="G89" s="19">
        <f t="shared" ref="G89" si="40">SUM(G82:G88)</f>
        <v>12.144</v>
      </c>
      <c r="H89" s="19">
        <f t="shared" ref="H89" si="41">SUM(H82:H88)</f>
        <v>12.144</v>
      </c>
      <c r="I89" s="19">
        <f t="shared" ref="I89" si="42">SUM(I82:I88)</f>
        <v>55.939</v>
      </c>
      <c r="J89" s="19">
        <f t="shared" ref="J89:L89" si="43">SUM(J82:J88)</f>
        <v>592.29</v>
      </c>
      <c r="K89" s="25"/>
      <c r="L89" s="72">
        <f t="shared" si="43"/>
        <v>47.03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112</v>
      </c>
      <c r="F90" s="43">
        <v>60</v>
      </c>
      <c r="G90" s="43">
        <v>2.0499999999999998</v>
      </c>
      <c r="H90" s="43">
        <v>9.1639999999999997</v>
      </c>
      <c r="I90" s="43">
        <v>8.1929999999999996</v>
      </c>
      <c r="J90" s="43">
        <v>159.82</v>
      </c>
      <c r="K90" s="44">
        <v>29</v>
      </c>
      <c r="L90" s="71">
        <v>11.7</v>
      </c>
    </row>
    <row r="91" spans="1:12" ht="15">
      <c r="A91" s="23"/>
      <c r="B91" s="15"/>
      <c r="C91" s="11"/>
      <c r="D91" s="7" t="s">
        <v>27</v>
      </c>
      <c r="E91" s="57" t="s">
        <v>44</v>
      </c>
      <c r="F91" s="43">
        <v>250</v>
      </c>
      <c r="G91" s="43">
        <v>6.7569999999999997</v>
      </c>
      <c r="H91" s="43">
        <v>6.6630000000000003</v>
      </c>
      <c r="I91" s="43">
        <v>15.768000000000001</v>
      </c>
      <c r="J91" s="43">
        <v>223</v>
      </c>
      <c r="K91" s="44">
        <v>147</v>
      </c>
      <c r="L91" s="71">
        <v>18.52</v>
      </c>
    </row>
    <row r="92" spans="1:12" ht="15">
      <c r="A92" s="23"/>
      <c r="B92" s="15"/>
      <c r="C92" s="11"/>
      <c r="D92" s="7" t="s">
        <v>28</v>
      </c>
      <c r="E92" s="57" t="s">
        <v>113</v>
      </c>
      <c r="F92" s="43">
        <v>90</v>
      </c>
      <c r="G92" s="43">
        <v>20.03</v>
      </c>
      <c r="H92" s="43">
        <v>12.79</v>
      </c>
      <c r="I92" s="58" t="s">
        <v>60</v>
      </c>
      <c r="J92" s="43">
        <v>209.22</v>
      </c>
      <c r="K92" s="44">
        <v>121</v>
      </c>
      <c r="L92" s="71">
        <v>36.42</v>
      </c>
    </row>
    <row r="93" spans="1:12" ht="15">
      <c r="A93" s="23"/>
      <c r="B93" s="15"/>
      <c r="C93" s="11"/>
      <c r="D93" s="7" t="s">
        <v>29</v>
      </c>
      <c r="E93" s="57" t="s">
        <v>45</v>
      </c>
      <c r="F93" s="43">
        <v>150</v>
      </c>
      <c r="G93" s="43">
        <v>3.05</v>
      </c>
      <c r="H93" s="43">
        <v>4.4260000000000002</v>
      </c>
      <c r="I93" s="43">
        <v>24.524000000000001</v>
      </c>
      <c r="J93" s="43">
        <v>150.25</v>
      </c>
      <c r="K93" s="44">
        <v>518</v>
      </c>
      <c r="L93" s="71">
        <v>13.6</v>
      </c>
    </row>
    <row r="94" spans="1:12" ht="15">
      <c r="A94" s="23"/>
      <c r="B94" s="15"/>
      <c r="C94" s="11"/>
      <c r="D94" s="7" t="s">
        <v>30</v>
      </c>
      <c r="E94" s="57" t="s">
        <v>46</v>
      </c>
      <c r="F94" s="43">
        <v>200</v>
      </c>
      <c r="G94" s="58" t="s">
        <v>60</v>
      </c>
      <c r="H94" s="43"/>
      <c r="I94" s="43">
        <v>0.02</v>
      </c>
      <c r="J94" s="43">
        <v>79.8</v>
      </c>
      <c r="K94" s="44">
        <v>639</v>
      </c>
      <c r="L94" s="71">
        <v>4.75</v>
      </c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50</v>
      </c>
      <c r="G95" s="43">
        <v>4.0999999999999996</v>
      </c>
      <c r="H95" s="43">
        <v>0.7</v>
      </c>
      <c r="I95" s="43">
        <v>0.65</v>
      </c>
      <c r="J95" s="43">
        <v>97.5</v>
      </c>
      <c r="K95" s="59" t="s">
        <v>90</v>
      </c>
      <c r="L95" s="71">
        <v>3.82</v>
      </c>
    </row>
    <row r="96" spans="1:12" ht="15">
      <c r="A96" s="23"/>
      <c r="B96" s="15"/>
      <c r="C96" s="11"/>
      <c r="D96" s="7" t="s">
        <v>32</v>
      </c>
      <c r="E96" s="42" t="s">
        <v>43</v>
      </c>
      <c r="F96" s="43">
        <v>50</v>
      </c>
      <c r="G96" s="43">
        <v>3</v>
      </c>
      <c r="H96" s="43">
        <v>0.5</v>
      </c>
      <c r="I96" s="43">
        <v>22.164999999999999</v>
      </c>
      <c r="J96" s="43">
        <v>94.5</v>
      </c>
      <c r="K96" s="59" t="s">
        <v>91</v>
      </c>
      <c r="L96" s="71">
        <v>3.81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71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7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4">SUM(G90:G98)</f>
        <v>38.987000000000002</v>
      </c>
      <c r="H99" s="19">
        <f t="shared" ref="H99" si="45">SUM(H90:H98)</f>
        <v>34.243000000000002</v>
      </c>
      <c r="I99" s="19">
        <f t="shared" ref="I99" si="46">SUM(I90:I98)</f>
        <v>71.319999999999993</v>
      </c>
      <c r="J99" s="19">
        <f t="shared" ref="J99:L99" si="47">SUM(J90:J98)</f>
        <v>1014.0899999999999</v>
      </c>
      <c r="K99" s="25"/>
      <c r="L99" s="72">
        <f t="shared" si="47"/>
        <v>92.61999999999999</v>
      </c>
    </row>
    <row r="100" spans="1:12" ht="15.75" customHeigh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1368</v>
      </c>
      <c r="G100" s="32">
        <f t="shared" ref="G100" si="48">G89+G99</f>
        <v>51.131</v>
      </c>
      <c r="H100" s="32">
        <f t="shared" ref="H100" si="49">H89+H99</f>
        <v>46.387</v>
      </c>
      <c r="I100" s="32">
        <f t="shared" ref="I100" si="50">I89+I99</f>
        <v>127.25899999999999</v>
      </c>
      <c r="J100" s="32">
        <f t="shared" ref="J100:L100" si="51">J89+J99</f>
        <v>1606.3799999999999</v>
      </c>
      <c r="K100" s="32"/>
      <c r="L100" s="73">
        <f t="shared" si="51"/>
        <v>139.64999999999998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5" t="s">
        <v>114</v>
      </c>
      <c r="F101" s="40">
        <v>150</v>
      </c>
      <c r="G101" s="40">
        <v>4.6399999999999997</v>
      </c>
      <c r="H101" s="40">
        <v>5.4020000000000001</v>
      </c>
      <c r="I101" s="40">
        <v>24.693000000000001</v>
      </c>
      <c r="J101" s="40">
        <v>265.39999999999998</v>
      </c>
      <c r="K101" s="56" t="s">
        <v>115</v>
      </c>
      <c r="L101" s="70">
        <v>9.9499999999999993</v>
      </c>
    </row>
    <row r="102" spans="1:12" ht="15">
      <c r="A102" s="23"/>
      <c r="B102" s="15"/>
      <c r="C102" s="11"/>
      <c r="D102" s="60" t="s">
        <v>102</v>
      </c>
      <c r="E102" s="57" t="s">
        <v>57</v>
      </c>
      <c r="F102" s="43">
        <v>110</v>
      </c>
      <c r="G102" s="43">
        <v>7.7</v>
      </c>
      <c r="H102" s="43">
        <v>23.1</v>
      </c>
      <c r="I102" s="43">
        <v>69.3</v>
      </c>
      <c r="J102" s="43">
        <v>506</v>
      </c>
      <c r="K102" s="44">
        <v>94</v>
      </c>
      <c r="L102" s="71">
        <v>23</v>
      </c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215</v>
      </c>
      <c r="G103" s="43"/>
      <c r="H103" s="43"/>
      <c r="I103" s="43">
        <v>1.4999999999999999E-2</v>
      </c>
      <c r="J103" s="43">
        <v>59.85</v>
      </c>
      <c r="K103" s="44">
        <v>685</v>
      </c>
      <c r="L103" s="71">
        <v>2.35</v>
      </c>
    </row>
    <row r="104" spans="1:12" ht="15">
      <c r="A104" s="23"/>
      <c r="B104" s="15"/>
      <c r="C104" s="11"/>
      <c r="D104" s="7" t="s">
        <v>23</v>
      </c>
      <c r="E104" s="57" t="s">
        <v>59</v>
      </c>
      <c r="F104" s="43">
        <v>30</v>
      </c>
      <c r="G104" s="43">
        <v>0.9</v>
      </c>
      <c r="H104" s="43">
        <v>0.36</v>
      </c>
      <c r="I104" s="43">
        <v>6.18</v>
      </c>
      <c r="J104" s="43">
        <v>31.44</v>
      </c>
      <c r="K104" s="44">
        <v>1</v>
      </c>
      <c r="L104" s="71">
        <v>3.92</v>
      </c>
    </row>
    <row r="105" spans="1:12" ht="15">
      <c r="A105" s="23"/>
      <c r="B105" s="15"/>
      <c r="C105" s="11"/>
      <c r="D105" s="61" t="s">
        <v>60</v>
      </c>
      <c r="E105" s="57" t="s">
        <v>116</v>
      </c>
      <c r="F105" s="43">
        <v>10</v>
      </c>
      <c r="G105" s="43">
        <v>0.1</v>
      </c>
      <c r="H105" s="43">
        <v>7.25</v>
      </c>
      <c r="I105" s="43">
        <v>0.14000000000000001</v>
      </c>
      <c r="J105" s="43">
        <v>66.2</v>
      </c>
      <c r="K105" s="44">
        <v>1</v>
      </c>
      <c r="L105" s="71">
        <v>10.5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71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7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2">SUM(G101:G107)</f>
        <v>13.34</v>
      </c>
      <c r="H108" s="19">
        <f t="shared" si="52"/>
        <v>36.112000000000002</v>
      </c>
      <c r="I108" s="19">
        <f t="shared" si="52"/>
        <v>100.32799999999999</v>
      </c>
      <c r="J108" s="19">
        <f t="shared" si="52"/>
        <v>928.8900000000001</v>
      </c>
      <c r="K108" s="25"/>
      <c r="L108" s="72">
        <f t="shared" ref="L108" si="53">SUM(L101:L107)</f>
        <v>49.720000000000006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117</v>
      </c>
      <c r="F109" s="43">
        <v>60</v>
      </c>
      <c r="G109" s="43">
        <v>0.77800000000000002</v>
      </c>
      <c r="H109" s="43">
        <v>4.24</v>
      </c>
      <c r="I109" s="43">
        <v>7.96</v>
      </c>
      <c r="J109" s="43">
        <v>87.95</v>
      </c>
      <c r="K109" s="44">
        <v>114</v>
      </c>
      <c r="L109" s="71">
        <v>4.0999999999999996</v>
      </c>
    </row>
    <row r="110" spans="1:12" ht="15">
      <c r="A110" s="23"/>
      <c r="B110" s="15"/>
      <c r="C110" s="11"/>
      <c r="D110" s="7" t="s">
        <v>27</v>
      </c>
      <c r="E110" s="57" t="s">
        <v>118</v>
      </c>
      <c r="F110" s="43">
        <v>250</v>
      </c>
      <c r="G110" s="43">
        <v>6.8449999999999998</v>
      </c>
      <c r="H110" s="43">
        <v>6.6929999999999996</v>
      </c>
      <c r="I110" s="43">
        <v>18.036999999999999</v>
      </c>
      <c r="J110" s="43">
        <v>232.81</v>
      </c>
      <c r="K110" s="44">
        <v>123</v>
      </c>
      <c r="L110" s="71">
        <v>17.7</v>
      </c>
    </row>
    <row r="111" spans="1:12" ht="15">
      <c r="A111" s="23"/>
      <c r="B111" s="15"/>
      <c r="C111" s="11"/>
      <c r="D111" s="7" t="s">
        <v>28</v>
      </c>
      <c r="E111" s="57" t="s">
        <v>69</v>
      </c>
      <c r="F111" s="43">
        <v>90</v>
      </c>
      <c r="G111" s="43">
        <v>13.58</v>
      </c>
      <c r="H111" s="43">
        <v>7.04</v>
      </c>
      <c r="I111" s="43">
        <v>8.6300000000000008</v>
      </c>
      <c r="J111" s="43">
        <v>397.56</v>
      </c>
      <c r="K111" s="59" t="s">
        <v>70</v>
      </c>
      <c r="L111" s="71">
        <v>49.05</v>
      </c>
    </row>
    <row r="112" spans="1:12" ht="15">
      <c r="A112" s="23"/>
      <c r="B112" s="15"/>
      <c r="C112" s="11"/>
      <c r="D112" s="7" t="s">
        <v>29</v>
      </c>
      <c r="E112" s="57" t="s">
        <v>119</v>
      </c>
      <c r="F112" s="43">
        <v>150</v>
      </c>
      <c r="G112" s="43">
        <v>5.9859999999999998</v>
      </c>
      <c r="H112" s="43">
        <v>4.5839999999999996</v>
      </c>
      <c r="I112" s="43">
        <v>37.348999999999997</v>
      </c>
      <c r="J112" s="43">
        <v>214.4</v>
      </c>
      <c r="K112" s="59" t="s">
        <v>72</v>
      </c>
      <c r="L112" s="71">
        <v>8.41</v>
      </c>
    </row>
    <row r="113" spans="1:12" ht="15">
      <c r="A113" s="23"/>
      <c r="B113" s="15"/>
      <c r="C113" s="11"/>
      <c r="D113" s="7" t="s">
        <v>30</v>
      </c>
      <c r="E113" s="57" t="s">
        <v>120</v>
      </c>
      <c r="F113" s="43">
        <v>200</v>
      </c>
      <c r="G113" s="43">
        <v>0.02</v>
      </c>
      <c r="H113" s="43"/>
      <c r="I113" s="43">
        <v>18.82</v>
      </c>
      <c r="J113" s="43">
        <v>155.19999999999999</v>
      </c>
      <c r="K113" s="44">
        <v>640</v>
      </c>
      <c r="L113" s="71">
        <v>6.89</v>
      </c>
    </row>
    <row r="114" spans="1:12" ht="15">
      <c r="A114" s="23"/>
      <c r="B114" s="15"/>
      <c r="C114" s="11"/>
      <c r="D114" s="7" t="s">
        <v>31</v>
      </c>
      <c r="E114" s="42" t="s">
        <v>50</v>
      </c>
      <c r="F114" s="43">
        <v>50</v>
      </c>
      <c r="G114" s="43">
        <v>4.0999999999999996</v>
      </c>
      <c r="H114" s="43">
        <v>0.7</v>
      </c>
      <c r="I114" s="43">
        <v>0.65</v>
      </c>
      <c r="J114" s="43">
        <v>97.5</v>
      </c>
      <c r="K114" s="59" t="s">
        <v>90</v>
      </c>
      <c r="L114" s="71">
        <v>3.83</v>
      </c>
    </row>
    <row r="115" spans="1:12" ht="15">
      <c r="A115" s="23"/>
      <c r="B115" s="15"/>
      <c r="C115" s="11"/>
      <c r="D115" s="7" t="s">
        <v>32</v>
      </c>
      <c r="E115" s="42" t="s">
        <v>43</v>
      </c>
      <c r="F115" s="43">
        <v>50</v>
      </c>
      <c r="G115" s="43">
        <v>3</v>
      </c>
      <c r="H115" s="43">
        <v>0.5</v>
      </c>
      <c r="I115" s="43">
        <v>22.164999999999999</v>
      </c>
      <c r="J115" s="43">
        <v>94.5</v>
      </c>
      <c r="K115" s="59" t="s">
        <v>91</v>
      </c>
      <c r="L115" s="71">
        <v>3.82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71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7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4">SUM(G109:G117)</f>
        <v>34.308999999999997</v>
      </c>
      <c r="H118" s="19">
        <f t="shared" si="54"/>
        <v>23.756999999999998</v>
      </c>
      <c r="I118" s="19">
        <f t="shared" si="54"/>
        <v>113.61099999999999</v>
      </c>
      <c r="J118" s="19">
        <f t="shared" si="54"/>
        <v>1279.9199999999998</v>
      </c>
      <c r="K118" s="25"/>
      <c r="L118" s="72">
        <f t="shared" ref="L118" si="55">SUM(L109:L117)</f>
        <v>93.799999999999983</v>
      </c>
    </row>
    <row r="119" spans="1:12" ht="1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1365</v>
      </c>
      <c r="G119" s="32">
        <f t="shared" ref="G119" si="56">G108+G118</f>
        <v>47.649000000000001</v>
      </c>
      <c r="H119" s="32">
        <f t="shared" ref="H119" si="57">H108+H118</f>
        <v>59.869</v>
      </c>
      <c r="I119" s="32">
        <f t="shared" ref="I119" si="58">I108+I118</f>
        <v>213.93899999999996</v>
      </c>
      <c r="J119" s="32">
        <f t="shared" ref="J119:L119" si="59">J108+J118</f>
        <v>2208.81</v>
      </c>
      <c r="K119" s="32"/>
      <c r="L119" s="73">
        <f t="shared" si="59"/>
        <v>143.51999999999998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5" t="s">
        <v>121</v>
      </c>
      <c r="F120" s="40">
        <v>150</v>
      </c>
      <c r="G120" s="40">
        <v>10.1</v>
      </c>
      <c r="H120" s="40">
        <v>14.11</v>
      </c>
      <c r="I120" s="40">
        <v>4.97</v>
      </c>
      <c r="J120" s="40">
        <v>360.76</v>
      </c>
      <c r="K120" s="41">
        <v>366</v>
      </c>
      <c r="L120" s="70">
        <v>31.16</v>
      </c>
    </row>
    <row r="121" spans="1:12" ht="15">
      <c r="A121" s="14"/>
      <c r="B121" s="15"/>
      <c r="C121" s="11"/>
      <c r="D121" s="60" t="s">
        <v>26</v>
      </c>
      <c r="E121" s="57" t="s">
        <v>122</v>
      </c>
      <c r="F121" s="43">
        <v>15</v>
      </c>
      <c r="G121" s="43">
        <v>3.9</v>
      </c>
      <c r="H121" s="43">
        <v>4.0199999999999996</v>
      </c>
      <c r="I121" s="58" t="s">
        <v>60</v>
      </c>
      <c r="J121" s="43">
        <v>52.8</v>
      </c>
      <c r="K121" s="53" t="s">
        <v>123</v>
      </c>
      <c r="L121" s="71">
        <v>11.11</v>
      </c>
    </row>
    <row r="122" spans="1:12" ht="15">
      <c r="A122" s="14"/>
      <c r="B122" s="15"/>
      <c r="C122" s="11"/>
      <c r="D122" s="7" t="s">
        <v>22</v>
      </c>
      <c r="E122" s="57" t="s">
        <v>99</v>
      </c>
      <c r="F122" s="43">
        <v>215</v>
      </c>
      <c r="G122" s="43">
        <v>1.5</v>
      </c>
      <c r="H122" s="43">
        <v>1.6</v>
      </c>
      <c r="I122" s="43">
        <v>2.3650000000000002</v>
      </c>
      <c r="J122" s="43">
        <v>184.9</v>
      </c>
      <c r="K122" s="44">
        <v>684</v>
      </c>
      <c r="L122" s="71">
        <v>5.54</v>
      </c>
    </row>
    <row r="123" spans="1:12" ht="15">
      <c r="A123" s="14"/>
      <c r="B123" s="15"/>
      <c r="C123" s="11"/>
      <c r="D123" s="7" t="s">
        <v>23</v>
      </c>
      <c r="E123" s="57" t="s">
        <v>59</v>
      </c>
      <c r="F123" s="43">
        <v>30</v>
      </c>
      <c r="G123" s="43">
        <v>0.9</v>
      </c>
      <c r="H123" s="43">
        <v>0.36</v>
      </c>
      <c r="I123" s="43">
        <v>6.18</v>
      </c>
      <c r="J123" s="43">
        <v>31.44</v>
      </c>
      <c r="K123" s="44">
        <v>1</v>
      </c>
      <c r="L123" s="71">
        <v>4.05</v>
      </c>
    </row>
    <row r="124" spans="1:12" ht="15">
      <c r="A124" s="14"/>
      <c r="B124" s="15"/>
      <c r="C124" s="11"/>
      <c r="D124" s="7" t="s">
        <v>24</v>
      </c>
      <c r="E124" s="57" t="s">
        <v>82</v>
      </c>
      <c r="F124" s="43">
        <v>100</v>
      </c>
      <c r="G124" s="43">
        <v>1.5</v>
      </c>
      <c r="H124" s="43">
        <v>0.5</v>
      </c>
      <c r="I124" s="43">
        <v>21</v>
      </c>
      <c r="J124" s="43">
        <v>95</v>
      </c>
      <c r="K124" s="44">
        <v>48</v>
      </c>
      <c r="L124" s="71">
        <v>15.6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71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7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0">SUM(G120:G126)</f>
        <v>17.899999999999999</v>
      </c>
      <c r="H127" s="19">
        <f t="shared" si="60"/>
        <v>20.59</v>
      </c>
      <c r="I127" s="19">
        <f t="shared" si="60"/>
        <v>34.515000000000001</v>
      </c>
      <c r="J127" s="19">
        <f t="shared" si="60"/>
        <v>724.90000000000009</v>
      </c>
      <c r="K127" s="25"/>
      <c r="L127" s="72">
        <f t="shared" ref="L127" si="61">SUM(L120:L126)</f>
        <v>67.459999999999994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124</v>
      </c>
      <c r="F128" s="43">
        <v>60</v>
      </c>
      <c r="G128" s="43">
        <v>0.94</v>
      </c>
      <c r="H128" s="43">
        <v>3.0510000000000002</v>
      </c>
      <c r="I128" s="43">
        <v>2.6970000000000001</v>
      </c>
      <c r="J128" s="43">
        <v>54.57</v>
      </c>
      <c r="K128" s="59" t="s">
        <v>125</v>
      </c>
      <c r="L128" s="71">
        <v>3.64</v>
      </c>
    </row>
    <row r="129" spans="1:12" ht="15">
      <c r="A129" s="14"/>
      <c r="B129" s="15"/>
      <c r="C129" s="11"/>
      <c r="D129" s="7" t="s">
        <v>27</v>
      </c>
      <c r="E129" s="57" t="s">
        <v>126</v>
      </c>
      <c r="F129" s="43">
        <v>250</v>
      </c>
      <c r="G129" s="43">
        <v>6.2489999999999997</v>
      </c>
      <c r="H129" s="43">
        <v>6.4829999999999997</v>
      </c>
      <c r="I129" s="43">
        <v>8.4870000000000001</v>
      </c>
      <c r="J129" s="43">
        <v>190.8</v>
      </c>
      <c r="K129" s="44">
        <v>126</v>
      </c>
      <c r="L129" s="71">
        <v>15.2</v>
      </c>
    </row>
    <row r="130" spans="1:12" ht="15">
      <c r="A130" s="14"/>
      <c r="B130" s="15"/>
      <c r="C130" s="11"/>
      <c r="D130" s="7" t="s">
        <v>28</v>
      </c>
      <c r="E130" s="57" t="s">
        <v>47</v>
      </c>
      <c r="F130" s="43">
        <v>200</v>
      </c>
      <c r="G130" s="43">
        <v>13.62</v>
      </c>
      <c r="H130" s="43">
        <v>8.16</v>
      </c>
      <c r="I130" s="43">
        <v>20.94</v>
      </c>
      <c r="J130" s="43">
        <v>443.6</v>
      </c>
      <c r="K130" s="44">
        <v>128</v>
      </c>
      <c r="L130" s="71">
        <v>54.65</v>
      </c>
    </row>
    <row r="131" spans="1:12" ht="15">
      <c r="A131" s="14"/>
      <c r="B131" s="15"/>
      <c r="C131" s="11"/>
      <c r="D131" s="7" t="s">
        <v>29</v>
      </c>
      <c r="E131" s="57" t="s">
        <v>60</v>
      </c>
      <c r="F131" s="58" t="s">
        <v>60</v>
      </c>
      <c r="G131" s="58" t="s">
        <v>60</v>
      </c>
      <c r="H131" s="58" t="s">
        <v>60</v>
      </c>
      <c r="I131" s="58" t="s">
        <v>60</v>
      </c>
      <c r="J131" s="58" t="s">
        <v>60</v>
      </c>
      <c r="K131" s="59" t="s">
        <v>60</v>
      </c>
      <c r="L131" s="74" t="s">
        <v>60</v>
      </c>
    </row>
    <row r="132" spans="1:12" ht="1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/>
      <c r="H132" s="43"/>
      <c r="I132" s="43">
        <v>0.02</v>
      </c>
      <c r="J132" s="43">
        <v>79.8</v>
      </c>
      <c r="K132" s="44">
        <v>639</v>
      </c>
      <c r="L132" s="71">
        <v>4.82</v>
      </c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50</v>
      </c>
      <c r="G133" s="43">
        <v>4.0999999999999996</v>
      </c>
      <c r="H133" s="43">
        <v>0.7</v>
      </c>
      <c r="I133" s="43">
        <v>0.65</v>
      </c>
      <c r="J133" s="43">
        <v>97.5</v>
      </c>
      <c r="K133" s="59" t="s">
        <v>90</v>
      </c>
      <c r="L133" s="71">
        <v>3.96</v>
      </c>
    </row>
    <row r="134" spans="1:12" ht="15">
      <c r="A134" s="14"/>
      <c r="B134" s="15"/>
      <c r="C134" s="11"/>
      <c r="D134" s="7" t="s">
        <v>32</v>
      </c>
      <c r="E134" s="42" t="s">
        <v>43</v>
      </c>
      <c r="F134" s="43">
        <v>50</v>
      </c>
      <c r="G134" s="43">
        <v>3</v>
      </c>
      <c r="H134" s="43">
        <v>0.5</v>
      </c>
      <c r="I134" s="43">
        <v>22.164999999999999</v>
      </c>
      <c r="J134" s="43">
        <v>94.5</v>
      </c>
      <c r="K134" s="59" t="s">
        <v>91</v>
      </c>
      <c r="L134" s="71">
        <v>3.96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71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7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2">SUM(G128:G136)</f>
        <v>27.908999999999999</v>
      </c>
      <c r="H137" s="19">
        <f t="shared" si="62"/>
        <v>18.893999999999998</v>
      </c>
      <c r="I137" s="19">
        <f t="shared" si="62"/>
        <v>54.959000000000003</v>
      </c>
      <c r="J137" s="19">
        <f t="shared" si="62"/>
        <v>960.77</v>
      </c>
      <c r="K137" s="25"/>
      <c r="L137" s="72">
        <f t="shared" ref="L137" si="63">SUM(L128:L136)</f>
        <v>86.22999999999999</v>
      </c>
    </row>
    <row r="138" spans="1:12" ht="1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1320</v>
      </c>
      <c r="G138" s="32">
        <f t="shared" ref="G138" si="64">G127+G137</f>
        <v>45.808999999999997</v>
      </c>
      <c r="H138" s="32">
        <f t="shared" ref="H138" si="65">H127+H137</f>
        <v>39.483999999999995</v>
      </c>
      <c r="I138" s="32">
        <f t="shared" ref="I138" si="66">I127+I137</f>
        <v>89.474000000000004</v>
      </c>
      <c r="J138" s="32">
        <f t="shared" ref="J138:L138" si="67">J127+J137</f>
        <v>1685.67</v>
      </c>
      <c r="K138" s="32"/>
      <c r="L138" s="73">
        <f t="shared" si="67"/>
        <v>153.69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5" t="s">
        <v>92</v>
      </c>
      <c r="F139" s="40">
        <v>180</v>
      </c>
      <c r="G139" s="40">
        <v>29.2</v>
      </c>
      <c r="H139" s="40">
        <v>20.98</v>
      </c>
      <c r="I139" s="40">
        <v>13.56</v>
      </c>
      <c r="J139" s="40">
        <v>408.34</v>
      </c>
      <c r="K139" s="41">
        <v>366</v>
      </c>
      <c r="L139" s="70">
        <v>61.32</v>
      </c>
    </row>
    <row r="140" spans="1:12" ht="15">
      <c r="A140" s="23"/>
      <c r="B140" s="15"/>
      <c r="C140" s="11"/>
      <c r="D140" s="6" t="s">
        <v>26</v>
      </c>
      <c r="E140" s="57" t="s">
        <v>60</v>
      </c>
      <c r="F140" s="58" t="s">
        <v>60</v>
      </c>
      <c r="G140" s="58" t="s">
        <v>60</v>
      </c>
      <c r="H140" s="58" t="s">
        <v>60</v>
      </c>
      <c r="I140" s="58" t="s">
        <v>60</v>
      </c>
      <c r="J140" s="58" t="s">
        <v>60</v>
      </c>
      <c r="K140" s="59" t="s">
        <v>60</v>
      </c>
      <c r="L140" s="74" t="s">
        <v>60</v>
      </c>
    </row>
    <row r="141" spans="1:12" ht="15">
      <c r="A141" s="23"/>
      <c r="B141" s="15"/>
      <c r="C141" s="11"/>
      <c r="D141" s="7" t="s">
        <v>22</v>
      </c>
      <c r="E141" s="57" t="s">
        <v>77</v>
      </c>
      <c r="F141" s="43">
        <v>223</v>
      </c>
      <c r="G141" s="43">
        <v>7.1999999999999995E-2</v>
      </c>
      <c r="H141" s="43">
        <v>8.0000000000000002E-3</v>
      </c>
      <c r="I141" s="43">
        <v>0.255</v>
      </c>
      <c r="J141" s="43">
        <v>62.57</v>
      </c>
      <c r="K141" s="44">
        <v>686</v>
      </c>
      <c r="L141" s="71">
        <v>3.77</v>
      </c>
    </row>
    <row r="142" spans="1:12" ht="15.75" customHeight="1">
      <c r="A142" s="23"/>
      <c r="B142" s="15"/>
      <c r="C142" s="11"/>
      <c r="D142" s="7" t="s">
        <v>23</v>
      </c>
      <c r="E142" s="57" t="s">
        <v>59</v>
      </c>
      <c r="F142" s="43">
        <v>30</v>
      </c>
      <c r="G142" s="43">
        <v>0.9</v>
      </c>
      <c r="H142" s="43">
        <v>0.36</v>
      </c>
      <c r="I142" s="43">
        <v>6.18</v>
      </c>
      <c r="J142" s="43">
        <v>31.44</v>
      </c>
      <c r="K142" s="44">
        <v>1</v>
      </c>
      <c r="L142" s="71">
        <v>4.2</v>
      </c>
    </row>
    <row r="143" spans="1:12" ht="15">
      <c r="A143" s="23"/>
      <c r="B143" s="15"/>
      <c r="C143" s="11"/>
      <c r="D143" s="7" t="s">
        <v>24</v>
      </c>
      <c r="E143" s="57" t="s">
        <v>57</v>
      </c>
      <c r="F143" s="43">
        <v>110</v>
      </c>
      <c r="G143" s="43">
        <v>7.7</v>
      </c>
      <c r="H143" s="43">
        <v>23.1</v>
      </c>
      <c r="I143" s="43">
        <v>69.3</v>
      </c>
      <c r="J143" s="43">
        <v>506</v>
      </c>
      <c r="K143" s="44">
        <v>94</v>
      </c>
      <c r="L143" s="71">
        <v>23</v>
      </c>
    </row>
    <row r="144" spans="1:12" ht="15">
      <c r="A144" s="23"/>
      <c r="B144" s="15"/>
      <c r="C144" s="11"/>
      <c r="D144" s="6"/>
      <c r="E144" s="57" t="s">
        <v>127</v>
      </c>
      <c r="F144" s="43">
        <v>20</v>
      </c>
      <c r="G144" s="43">
        <v>0.4</v>
      </c>
      <c r="H144" s="43"/>
      <c r="I144" s="43">
        <v>72</v>
      </c>
      <c r="J144" s="43">
        <v>270</v>
      </c>
      <c r="K144" s="44">
        <v>4</v>
      </c>
      <c r="L144" s="71">
        <v>4.47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7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563</v>
      </c>
      <c r="G146" s="19">
        <f t="shared" ref="G146:J146" si="68">SUM(G139:G145)</f>
        <v>38.271999999999998</v>
      </c>
      <c r="H146" s="19">
        <f t="shared" si="68"/>
        <v>44.448</v>
      </c>
      <c r="I146" s="19">
        <f t="shared" si="68"/>
        <v>161.29500000000002</v>
      </c>
      <c r="J146" s="19">
        <f t="shared" si="68"/>
        <v>1278.3499999999999</v>
      </c>
      <c r="K146" s="25"/>
      <c r="L146" s="72">
        <f t="shared" ref="L146" si="69">SUM(L139:L145)</f>
        <v>96.76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61" t="s">
        <v>26</v>
      </c>
      <c r="E147" s="57" t="s">
        <v>128</v>
      </c>
      <c r="F147" s="43">
        <v>60</v>
      </c>
      <c r="G147" s="43">
        <v>0.75</v>
      </c>
      <c r="H147" s="43">
        <v>6.0460000000000003</v>
      </c>
      <c r="I147" s="43">
        <v>2.0419999999999998</v>
      </c>
      <c r="J147" s="43">
        <v>77.89</v>
      </c>
      <c r="K147" s="59" t="s">
        <v>129</v>
      </c>
      <c r="L147" s="71">
        <v>4.8099999999999996</v>
      </c>
    </row>
    <row r="148" spans="1:12" ht="15">
      <c r="A148" s="23"/>
      <c r="B148" s="15"/>
      <c r="C148" s="11"/>
      <c r="D148" s="7" t="s">
        <v>27</v>
      </c>
      <c r="E148" s="57" t="s">
        <v>130</v>
      </c>
      <c r="F148" s="43">
        <v>250</v>
      </c>
      <c r="G148" s="43">
        <v>10.542999999999999</v>
      </c>
      <c r="H148" s="43">
        <v>6.5110000000000001</v>
      </c>
      <c r="I148" s="43">
        <v>20.388000000000002</v>
      </c>
      <c r="J148" s="43">
        <v>260.75</v>
      </c>
      <c r="K148" s="44">
        <v>143</v>
      </c>
      <c r="L148" s="71">
        <v>11.92</v>
      </c>
    </row>
    <row r="149" spans="1:12" ht="15">
      <c r="A149" s="23"/>
      <c r="B149" s="15"/>
      <c r="C149" s="11"/>
      <c r="D149" s="7" t="s">
        <v>28</v>
      </c>
      <c r="E149" s="57" t="s">
        <v>131</v>
      </c>
      <c r="F149" s="43">
        <v>200</v>
      </c>
      <c r="G149" s="43">
        <v>16.96</v>
      </c>
      <c r="H149" s="43">
        <v>10.61</v>
      </c>
      <c r="I149" s="43">
        <v>39.29</v>
      </c>
      <c r="J149" s="43">
        <v>561.09</v>
      </c>
      <c r="K149" s="44">
        <v>133</v>
      </c>
      <c r="L149" s="71">
        <v>54.07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71"/>
    </row>
    <row r="151" spans="1:12" ht="15">
      <c r="A151" s="23"/>
      <c r="B151" s="15"/>
      <c r="C151" s="11"/>
      <c r="D151" s="7" t="s">
        <v>30</v>
      </c>
      <c r="E151" s="57" t="s">
        <v>132</v>
      </c>
      <c r="F151" s="43">
        <v>200</v>
      </c>
      <c r="G151" s="43">
        <v>1</v>
      </c>
      <c r="H151" s="43"/>
      <c r="I151" s="43">
        <v>23.4</v>
      </c>
      <c r="J151" s="43">
        <v>94</v>
      </c>
      <c r="K151" s="44">
        <v>178</v>
      </c>
      <c r="L151" s="71">
        <v>16.010000000000002</v>
      </c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50</v>
      </c>
      <c r="G152" s="43">
        <v>4.0999999999999996</v>
      </c>
      <c r="H152" s="43">
        <v>0.7</v>
      </c>
      <c r="I152" s="43">
        <v>0.65</v>
      </c>
      <c r="J152" s="43">
        <v>97.5</v>
      </c>
      <c r="K152" s="59" t="s">
        <v>90</v>
      </c>
      <c r="L152" s="71">
        <v>4.0999999999999996</v>
      </c>
    </row>
    <row r="153" spans="1:12" ht="15">
      <c r="A153" s="23"/>
      <c r="B153" s="15"/>
      <c r="C153" s="11"/>
      <c r="D153" s="7" t="s">
        <v>32</v>
      </c>
      <c r="E153" s="42" t="s">
        <v>43</v>
      </c>
      <c r="F153" s="43">
        <v>50</v>
      </c>
      <c r="G153" s="43">
        <v>3</v>
      </c>
      <c r="H153" s="43">
        <v>0.5</v>
      </c>
      <c r="I153" s="43">
        <v>22.164999999999999</v>
      </c>
      <c r="J153" s="43">
        <v>94.5</v>
      </c>
      <c r="K153" s="59" t="s">
        <v>91</v>
      </c>
      <c r="L153" s="71">
        <v>4.0999999999999996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71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7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0">SUM(G147:G155)</f>
        <v>36.353000000000002</v>
      </c>
      <c r="H156" s="19">
        <f t="shared" si="70"/>
        <v>24.367000000000001</v>
      </c>
      <c r="I156" s="19">
        <f t="shared" si="70"/>
        <v>107.935</v>
      </c>
      <c r="J156" s="19">
        <f t="shared" si="70"/>
        <v>1185.73</v>
      </c>
      <c r="K156" s="25"/>
      <c r="L156" s="72">
        <f t="shared" ref="L156" si="71">SUM(L147:L155)</f>
        <v>95.009999999999991</v>
      </c>
    </row>
    <row r="157" spans="1:12" ht="1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1373</v>
      </c>
      <c r="G157" s="32">
        <f t="shared" ref="G157" si="72">G146+G156</f>
        <v>74.625</v>
      </c>
      <c r="H157" s="32">
        <f t="shared" ref="H157" si="73">H146+H156</f>
        <v>68.814999999999998</v>
      </c>
      <c r="I157" s="32">
        <f t="shared" ref="I157" si="74">I146+I156</f>
        <v>269.23</v>
      </c>
      <c r="J157" s="32">
        <f t="shared" ref="J157:L157" si="75">J146+J156</f>
        <v>2464.08</v>
      </c>
      <c r="K157" s="32"/>
      <c r="L157" s="73">
        <f t="shared" si="75"/>
        <v>191.76999999999998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5" t="s">
        <v>48</v>
      </c>
      <c r="F158" s="40">
        <v>250</v>
      </c>
      <c r="G158" s="40">
        <v>6.03</v>
      </c>
      <c r="H158" s="40">
        <v>5.75</v>
      </c>
      <c r="I158" s="40">
        <v>20.105</v>
      </c>
      <c r="J158" s="40">
        <v>402.12</v>
      </c>
      <c r="K158" s="41">
        <v>160</v>
      </c>
      <c r="L158" s="70">
        <v>11.27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71"/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215</v>
      </c>
      <c r="G160" s="43"/>
      <c r="H160" s="43"/>
      <c r="I160" s="43">
        <v>1.4999999999999999E-2</v>
      </c>
      <c r="J160" s="43">
        <v>59.85</v>
      </c>
      <c r="K160" s="44">
        <v>685</v>
      </c>
      <c r="L160" s="71">
        <v>2.39</v>
      </c>
    </row>
    <row r="161" spans="1:12" ht="15">
      <c r="A161" s="23"/>
      <c r="B161" s="15"/>
      <c r="C161" s="11"/>
      <c r="D161" s="7" t="s">
        <v>23</v>
      </c>
      <c r="E161" s="57" t="s">
        <v>59</v>
      </c>
      <c r="F161" s="43">
        <v>30</v>
      </c>
      <c r="G161" s="43">
        <v>0.9</v>
      </c>
      <c r="H161" s="43">
        <v>0.36</v>
      </c>
      <c r="I161" s="43">
        <v>6.18</v>
      </c>
      <c r="J161" s="43">
        <v>31.44</v>
      </c>
      <c r="K161" s="44">
        <v>1</v>
      </c>
      <c r="L161" s="71">
        <v>4.3600000000000003</v>
      </c>
    </row>
    <row r="162" spans="1:12" ht="15">
      <c r="A162" s="23"/>
      <c r="B162" s="15"/>
      <c r="C162" s="11"/>
      <c r="D162" s="61" t="s">
        <v>60</v>
      </c>
      <c r="E162" s="57" t="s">
        <v>116</v>
      </c>
      <c r="F162" s="43">
        <v>10</v>
      </c>
      <c r="G162" s="43">
        <v>0.1</v>
      </c>
      <c r="H162" s="43">
        <v>7.25</v>
      </c>
      <c r="I162" s="43">
        <v>0.14000000000000001</v>
      </c>
      <c r="J162" s="43">
        <v>66.2</v>
      </c>
      <c r="K162" s="44">
        <v>1</v>
      </c>
      <c r="L162" s="71">
        <v>10.53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71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7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6">SUM(G158:G164)</f>
        <v>7.03</v>
      </c>
      <c r="H165" s="19">
        <f t="shared" si="76"/>
        <v>13.36</v>
      </c>
      <c r="I165" s="19">
        <f t="shared" si="76"/>
        <v>26.44</v>
      </c>
      <c r="J165" s="19">
        <f t="shared" si="76"/>
        <v>559.61</v>
      </c>
      <c r="K165" s="25">
        <v>93.27</v>
      </c>
      <c r="L165" s="72">
        <f t="shared" ref="L165" si="77">SUM(L158:L164)</f>
        <v>28.549999999999997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133</v>
      </c>
      <c r="F166" s="43">
        <v>60</v>
      </c>
      <c r="G166" s="43">
        <v>2.093</v>
      </c>
      <c r="H166" s="43">
        <v>7.1580000000000004</v>
      </c>
      <c r="I166" s="43">
        <v>5.2119999999999997</v>
      </c>
      <c r="J166" s="43">
        <v>93.27</v>
      </c>
      <c r="K166" s="59" t="s">
        <v>134</v>
      </c>
      <c r="L166" s="71">
        <v>8.3699999999999992</v>
      </c>
    </row>
    <row r="167" spans="1:12" ht="15">
      <c r="A167" s="23"/>
      <c r="B167" s="15"/>
      <c r="C167" s="11"/>
      <c r="D167" s="7" t="s">
        <v>27</v>
      </c>
      <c r="E167" s="57" t="s">
        <v>84</v>
      </c>
      <c r="F167" s="43">
        <v>250</v>
      </c>
      <c r="G167" s="43">
        <v>6.24</v>
      </c>
      <c r="H167" s="43">
        <v>7.8559999999999999</v>
      </c>
      <c r="I167" s="43">
        <v>10.571</v>
      </c>
      <c r="J167" s="43">
        <v>228.34</v>
      </c>
      <c r="K167" s="44">
        <v>110</v>
      </c>
      <c r="L167" s="71">
        <v>12.02</v>
      </c>
    </row>
    <row r="168" spans="1:12" ht="15">
      <c r="A168" s="23"/>
      <c r="B168" s="15"/>
      <c r="C168" s="11"/>
      <c r="D168" s="7" t="s">
        <v>28</v>
      </c>
      <c r="E168" s="57" t="s">
        <v>135</v>
      </c>
      <c r="F168" s="43">
        <v>90</v>
      </c>
      <c r="G168" s="43">
        <v>14.94</v>
      </c>
      <c r="H168" s="43">
        <v>3.06</v>
      </c>
      <c r="I168" s="43">
        <v>9</v>
      </c>
      <c r="J168" s="43">
        <v>124.2</v>
      </c>
      <c r="K168" s="44">
        <v>105</v>
      </c>
      <c r="L168" s="71">
        <v>23.88</v>
      </c>
    </row>
    <row r="169" spans="1:12" ht="15">
      <c r="A169" s="23"/>
      <c r="B169" s="15"/>
      <c r="C169" s="11"/>
      <c r="D169" s="7" t="s">
        <v>29</v>
      </c>
      <c r="E169" s="57" t="s">
        <v>53</v>
      </c>
      <c r="F169" s="43">
        <v>150</v>
      </c>
      <c r="G169" s="43">
        <v>3.3860000000000001</v>
      </c>
      <c r="H169" s="43">
        <v>5.1230000000000002</v>
      </c>
      <c r="I169" s="43">
        <v>22.3</v>
      </c>
      <c r="J169" s="43">
        <v>196.7</v>
      </c>
      <c r="K169" s="59" t="s">
        <v>97</v>
      </c>
      <c r="L169" s="71">
        <v>14.14</v>
      </c>
    </row>
    <row r="170" spans="1:12" ht="1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0.68</v>
      </c>
      <c r="H170" s="43">
        <v>0.28000000000000003</v>
      </c>
      <c r="I170" s="43">
        <v>9.68</v>
      </c>
      <c r="J170" s="43">
        <v>136.6</v>
      </c>
      <c r="K170" s="44">
        <v>705</v>
      </c>
      <c r="L170" s="71">
        <v>6.24</v>
      </c>
    </row>
    <row r="171" spans="1:12" ht="15">
      <c r="A171" s="23"/>
      <c r="B171" s="15"/>
      <c r="C171" s="11"/>
      <c r="D171" s="7" t="s">
        <v>31</v>
      </c>
      <c r="E171" s="42" t="s">
        <v>50</v>
      </c>
      <c r="F171" s="43">
        <v>50</v>
      </c>
      <c r="G171" s="43">
        <v>4.0999999999999996</v>
      </c>
      <c r="H171" s="43">
        <v>0.7</v>
      </c>
      <c r="I171" s="43">
        <v>0.65</v>
      </c>
      <c r="J171" s="43">
        <v>97.5</v>
      </c>
      <c r="K171" s="59" t="s">
        <v>90</v>
      </c>
      <c r="L171" s="71">
        <v>4.25</v>
      </c>
    </row>
    <row r="172" spans="1:12" ht="15">
      <c r="A172" s="23"/>
      <c r="B172" s="15"/>
      <c r="C172" s="11"/>
      <c r="D172" s="7" t="s">
        <v>32</v>
      </c>
      <c r="E172" s="42" t="s">
        <v>43</v>
      </c>
      <c r="F172" s="43">
        <v>50</v>
      </c>
      <c r="G172" s="43">
        <v>3</v>
      </c>
      <c r="H172" s="43">
        <v>0.5</v>
      </c>
      <c r="I172" s="43">
        <v>22.164999999999999</v>
      </c>
      <c r="J172" s="43">
        <v>94.5</v>
      </c>
      <c r="K172" s="59" t="s">
        <v>91</v>
      </c>
      <c r="L172" s="71">
        <v>4.25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71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7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78">SUM(G166:G174)</f>
        <v>34.439</v>
      </c>
      <c r="H175" s="19">
        <f t="shared" si="78"/>
        <v>24.677</v>
      </c>
      <c r="I175" s="19">
        <f t="shared" si="78"/>
        <v>79.578000000000003</v>
      </c>
      <c r="J175" s="19">
        <f t="shared" si="78"/>
        <v>971.11</v>
      </c>
      <c r="K175" s="25"/>
      <c r="L175" s="72">
        <f t="shared" ref="L175" si="79">SUM(L166:L174)</f>
        <v>73.149999999999991</v>
      </c>
    </row>
    <row r="176" spans="1:12" ht="1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1355</v>
      </c>
      <c r="G176" s="32">
        <f t="shared" ref="G176" si="80">G165+G175</f>
        <v>41.469000000000001</v>
      </c>
      <c r="H176" s="32">
        <f t="shared" ref="H176" si="81">H165+H175</f>
        <v>38.036999999999999</v>
      </c>
      <c r="I176" s="32">
        <f t="shared" ref="I176" si="82">I165+I175</f>
        <v>106.018</v>
      </c>
      <c r="J176" s="32">
        <f t="shared" ref="J176:L176" si="83">J165+J175</f>
        <v>1530.72</v>
      </c>
      <c r="K176" s="32"/>
      <c r="L176" s="73">
        <f t="shared" si="83"/>
        <v>101.69999999999999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5" t="s">
        <v>136</v>
      </c>
      <c r="F177" s="40">
        <v>150</v>
      </c>
      <c r="G177" s="40">
        <v>6.7389999999999999</v>
      </c>
      <c r="H177" s="40">
        <v>7.2409999999999997</v>
      </c>
      <c r="I177" s="40">
        <v>29.599</v>
      </c>
      <c r="J177" s="40">
        <v>359.81</v>
      </c>
      <c r="K177" s="41">
        <v>510</v>
      </c>
      <c r="L177" s="70">
        <v>13.12</v>
      </c>
    </row>
    <row r="178" spans="1:12" ht="15">
      <c r="A178" s="23"/>
      <c r="B178" s="15"/>
      <c r="C178" s="11"/>
      <c r="D178" s="6" t="s">
        <v>26</v>
      </c>
      <c r="E178" s="57" t="s">
        <v>122</v>
      </c>
      <c r="F178" s="43">
        <v>15</v>
      </c>
      <c r="G178" s="43">
        <v>3.9</v>
      </c>
      <c r="H178" s="43">
        <v>4.0199999999999996</v>
      </c>
      <c r="I178" s="58" t="s">
        <v>60</v>
      </c>
      <c r="J178" s="43">
        <v>52.8</v>
      </c>
      <c r="K178" s="53" t="s">
        <v>123</v>
      </c>
      <c r="L178" s="71">
        <v>11.11</v>
      </c>
    </row>
    <row r="179" spans="1:12" ht="15">
      <c r="A179" s="23"/>
      <c r="B179" s="15"/>
      <c r="C179" s="11"/>
      <c r="D179" s="7" t="s">
        <v>22</v>
      </c>
      <c r="E179" s="57" t="s">
        <v>99</v>
      </c>
      <c r="F179" s="43">
        <v>215</v>
      </c>
      <c r="G179" s="43">
        <v>1.5</v>
      </c>
      <c r="H179" s="43">
        <v>1.6</v>
      </c>
      <c r="I179" s="43">
        <v>2.3650000000000002</v>
      </c>
      <c r="J179" s="43">
        <v>184.9</v>
      </c>
      <c r="K179" s="44">
        <v>684</v>
      </c>
      <c r="L179" s="71">
        <v>5.5</v>
      </c>
    </row>
    <row r="180" spans="1:12" ht="15">
      <c r="A180" s="23"/>
      <c r="B180" s="15"/>
      <c r="C180" s="11"/>
      <c r="D180" s="7" t="s">
        <v>23</v>
      </c>
      <c r="E180" s="57" t="s">
        <v>59</v>
      </c>
      <c r="F180" s="43">
        <v>30</v>
      </c>
      <c r="G180" s="43">
        <v>0.9</v>
      </c>
      <c r="H180" s="43">
        <v>0.36</v>
      </c>
      <c r="I180" s="43">
        <v>6.18</v>
      </c>
      <c r="J180" s="43">
        <v>31.44</v>
      </c>
      <c r="K180" s="44">
        <v>1</v>
      </c>
      <c r="L180" s="71">
        <v>4.51</v>
      </c>
    </row>
    <row r="181" spans="1:12" ht="15">
      <c r="A181" s="23"/>
      <c r="B181" s="15"/>
      <c r="C181" s="11"/>
      <c r="D181" s="7" t="s">
        <v>24</v>
      </c>
      <c r="E181" s="57" t="s">
        <v>82</v>
      </c>
      <c r="F181" s="43">
        <v>100</v>
      </c>
      <c r="G181" s="43">
        <v>1.5</v>
      </c>
      <c r="H181" s="43">
        <v>0.5</v>
      </c>
      <c r="I181" s="43">
        <v>21</v>
      </c>
      <c r="J181" s="43">
        <v>95</v>
      </c>
      <c r="K181" s="44">
        <v>48</v>
      </c>
      <c r="L181" s="71">
        <v>15.62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71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7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4">SUM(G177:G183)</f>
        <v>14.539</v>
      </c>
      <c r="H184" s="19">
        <f t="shared" si="84"/>
        <v>13.720999999999998</v>
      </c>
      <c r="I184" s="19">
        <f t="shared" si="84"/>
        <v>59.143999999999998</v>
      </c>
      <c r="J184" s="19">
        <f t="shared" si="84"/>
        <v>723.95</v>
      </c>
      <c r="K184" s="25"/>
      <c r="L184" s="72">
        <f t="shared" ref="L184" si="85">SUM(L177:L183)</f>
        <v>49.859999999999992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137</v>
      </c>
      <c r="F185" s="43">
        <v>60</v>
      </c>
      <c r="G185" s="43">
        <v>3.1779999999999999</v>
      </c>
      <c r="H185" s="43">
        <v>7.9770000000000003</v>
      </c>
      <c r="I185" s="43">
        <v>3.6960000000000002</v>
      </c>
      <c r="J185" s="43">
        <v>98.94</v>
      </c>
      <c r="K185" s="59" t="s">
        <v>138</v>
      </c>
      <c r="L185" s="71">
        <v>9.74</v>
      </c>
    </row>
    <row r="186" spans="1:12" ht="15">
      <c r="A186" s="23"/>
      <c r="B186" s="15"/>
      <c r="C186" s="11"/>
      <c r="D186" s="7" t="s">
        <v>27</v>
      </c>
      <c r="E186" s="57" t="s">
        <v>139</v>
      </c>
      <c r="F186" s="43">
        <v>250</v>
      </c>
      <c r="G186" s="43">
        <v>7.2469999999999999</v>
      </c>
      <c r="H186" s="43">
        <v>3.343</v>
      </c>
      <c r="I186" s="43">
        <v>21.09</v>
      </c>
      <c r="J186" s="43">
        <v>216.6</v>
      </c>
      <c r="K186" s="44">
        <v>140</v>
      </c>
      <c r="L186" s="71">
        <v>19.43</v>
      </c>
    </row>
    <row r="187" spans="1:12" ht="15">
      <c r="A187" s="23"/>
      <c r="B187" s="15"/>
      <c r="C187" s="11"/>
      <c r="D187" s="7" t="s">
        <v>28</v>
      </c>
      <c r="E187" s="57" t="s">
        <v>140</v>
      </c>
      <c r="F187" s="43">
        <v>90</v>
      </c>
      <c r="G187" s="43">
        <v>20.03</v>
      </c>
      <c r="H187" s="43">
        <v>12.79</v>
      </c>
      <c r="I187" s="43">
        <v>0</v>
      </c>
      <c r="J187" s="43">
        <v>209.22</v>
      </c>
      <c r="K187" s="44">
        <v>121</v>
      </c>
      <c r="L187" s="71">
        <v>36.380000000000003</v>
      </c>
    </row>
    <row r="188" spans="1:12" ht="15">
      <c r="A188" s="23"/>
      <c r="B188" s="15"/>
      <c r="C188" s="11"/>
      <c r="D188" s="7" t="s">
        <v>29</v>
      </c>
      <c r="E188" s="57" t="s">
        <v>41</v>
      </c>
      <c r="F188" s="43">
        <v>150</v>
      </c>
      <c r="G188" s="43">
        <v>3.4420000000000002</v>
      </c>
      <c r="H188" s="43">
        <v>4.0110000000000001</v>
      </c>
      <c r="I188" s="43">
        <v>10.776</v>
      </c>
      <c r="J188" s="43">
        <v>124.25</v>
      </c>
      <c r="K188" s="59" t="s">
        <v>141</v>
      </c>
      <c r="L188" s="71">
        <v>17.34</v>
      </c>
    </row>
    <row r="189" spans="1:12" ht="1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/>
      <c r="H189" s="43"/>
      <c r="I189" s="43">
        <v>0.02</v>
      </c>
      <c r="J189" s="43">
        <v>79.8</v>
      </c>
      <c r="K189" s="44">
        <v>639</v>
      </c>
      <c r="L189" s="71">
        <v>4.82</v>
      </c>
    </row>
    <row r="190" spans="1:12" ht="15">
      <c r="A190" s="23"/>
      <c r="B190" s="15"/>
      <c r="C190" s="11"/>
      <c r="D190" s="7" t="s">
        <v>31</v>
      </c>
      <c r="E190" s="42" t="s">
        <v>50</v>
      </c>
      <c r="F190" s="43">
        <v>50</v>
      </c>
      <c r="G190" s="43">
        <v>4.0999999999999996</v>
      </c>
      <c r="H190" s="43">
        <v>0.7</v>
      </c>
      <c r="I190" s="43">
        <v>0.65</v>
      </c>
      <c r="J190" s="43">
        <v>97.5</v>
      </c>
      <c r="K190" s="59" t="s">
        <v>90</v>
      </c>
      <c r="L190" s="71">
        <v>4.3899999999999997</v>
      </c>
    </row>
    <row r="191" spans="1:12" ht="15">
      <c r="A191" s="23"/>
      <c r="B191" s="15"/>
      <c r="C191" s="11"/>
      <c r="D191" s="7" t="s">
        <v>32</v>
      </c>
      <c r="E191" s="42" t="s">
        <v>43</v>
      </c>
      <c r="F191" s="43">
        <v>50</v>
      </c>
      <c r="G191" s="43">
        <v>3</v>
      </c>
      <c r="H191" s="43">
        <v>0.5</v>
      </c>
      <c r="I191" s="43">
        <v>22.164999999999999</v>
      </c>
      <c r="J191" s="43">
        <v>94.5</v>
      </c>
      <c r="K191" s="59" t="s">
        <v>91</v>
      </c>
      <c r="L191" s="71">
        <v>4.3899999999999997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71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7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6">SUM(G185:G193)</f>
        <v>40.997000000000007</v>
      </c>
      <c r="H194" s="19">
        <f t="shared" si="86"/>
        <v>29.320999999999998</v>
      </c>
      <c r="I194" s="19">
        <f t="shared" si="86"/>
        <v>58.396999999999998</v>
      </c>
      <c r="J194" s="19">
        <f t="shared" si="86"/>
        <v>920.81</v>
      </c>
      <c r="K194" s="25"/>
      <c r="L194" s="72">
        <f t="shared" ref="L194" si="87">SUM(L185:L193)</f>
        <v>96.490000000000009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1360</v>
      </c>
      <c r="G195" s="32">
        <f t="shared" ref="G195" si="88">G184+G194</f>
        <v>55.536000000000008</v>
      </c>
      <c r="H195" s="32">
        <f t="shared" ref="H195" si="89">H184+H194</f>
        <v>43.041999999999994</v>
      </c>
      <c r="I195" s="32">
        <f t="shared" ref="I195" si="90">I184+I194</f>
        <v>117.541</v>
      </c>
      <c r="J195" s="32">
        <f t="shared" ref="J195:L195" si="91">J184+J194</f>
        <v>1644.76</v>
      </c>
      <c r="K195" s="32"/>
      <c r="L195" s="73">
        <f t="shared" si="91"/>
        <v>146.35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1362.9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63.940999999999995</v>
      </c>
      <c r="H196" s="34">
        <f t="shared" si="92"/>
        <v>53.901699999999991</v>
      </c>
      <c r="I196" s="34">
        <f t="shared" si="92"/>
        <v>162.7176</v>
      </c>
      <c r="J196" s="34">
        <f t="shared" si="92"/>
        <v>1911.3259999999998</v>
      </c>
      <c r="K196" s="34"/>
      <c r="L196" s="75">
        <f t="shared" ref="L196" si="93">(L24+L43+L62+L81+L100+L119+L138+L157+L176+L195)/(IF(L24=0,0,1)+IF(L43=0,0,1)+IF(L62=0,0,1)+IF(L81=0,0,1)+IF(L100=0,0,1)+IF(L119=0,0,1)+IF(L138=0,0,1)+IF(L157=0,0,1)+IF(L176=0,0,1)+IF(L195=0,0,1))</f>
        <v>149.886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2023-10-16T06:28:29Z</cp:lastPrinted>
  <dcterms:created xsi:type="dcterms:W3CDTF">2022-05-16T14:23:56Z</dcterms:created>
  <dcterms:modified xsi:type="dcterms:W3CDTF">2024-10-09T12:14:47Z</dcterms:modified>
</cp:coreProperties>
</file>